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J:\HIMR\5. Stat &amp; Publication Section\4. Maldives health Statistics\Maldives Health Statistics 2023\Chapters\Surgeries\FINAL\AMENDED FINAL\"/>
    </mc:Choice>
  </mc:AlternateContent>
  <xr:revisionPtr revIDLastSave="0" documentId="13_ncr:1_{4F68EC52-931D-4DF0-A4C8-3E0D96975500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Indicators" sheetId="8" r:id="rId1"/>
    <sheet name="Table 1.1" sheetId="1" r:id="rId2"/>
    <sheet name="Table 1.2" sheetId="2" r:id="rId3"/>
    <sheet name="Table 1.3" sheetId="4" r:id="rId4"/>
    <sheet name="Table 1.4" sheetId="5" r:id="rId5"/>
    <sheet name="Table 1.5" sheetId="3" r:id="rId6"/>
    <sheet name="Table 1.6" sheetId="11" r:id="rId7"/>
    <sheet name="Table 1.7" sheetId="12" r:id="rId8"/>
    <sheet name="Table 1.8" sheetId="10" r:id="rId9"/>
    <sheet name="Table 1.9" sheetId="6" r:id="rId10"/>
    <sheet name="Table 1.10" sheetId="7" r:id="rId11"/>
  </sheets>
  <definedNames>
    <definedName name="_xlnm._FilterDatabase" localSheetId="1" hidden="1">'Table 1.1'!$A$13:$D$31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2" l="1"/>
  <c r="D24" i="12"/>
  <c r="D25" i="3"/>
  <c r="D24" i="3"/>
  <c r="D17" i="3"/>
  <c r="D23" i="3"/>
  <c r="D21" i="3"/>
  <c r="D14" i="3"/>
  <c r="D18" i="3"/>
  <c r="D15" i="3"/>
  <c r="D22" i="3"/>
  <c r="D13" i="3"/>
  <c r="D20" i="3"/>
  <c r="D19" i="3"/>
  <c r="D16" i="3"/>
  <c r="D25" i="11" l="1"/>
  <c r="D24" i="11"/>
  <c r="D17" i="11"/>
  <c r="D23" i="11"/>
  <c r="D21" i="11"/>
  <c r="D14" i="11"/>
  <c r="D18" i="11"/>
  <c r="D15" i="11"/>
  <c r="D22" i="11"/>
  <c r="D13" i="11"/>
  <c r="D20" i="11"/>
  <c r="D19" i="11"/>
  <c r="D16" i="11"/>
  <c r="C6" i="5" l="1"/>
  <c r="D6" i="5"/>
  <c r="C7" i="5"/>
  <c r="D7" i="5"/>
  <c r="B7" i="5"/>
  <c r="B6" i="5"/>
  <c r="C5" i="5"/>
  <c r="D5" i="5"/>
  <c r="B5" i="5"/>
  <c r="C6" i="1" l="1"/>
  <c r="C4" i="1" s="1"/>
  <c r="D6" i="1"/>
  <c r="D4" i="1" s="1"/>
  <c r="B6" i="1"/>
  <c r="B4" i="1" s="1"/>
</calcChain>
</file>

<file path=xl/sharedStrings.xml><?xml version="1.0" encoding="utf-8"?>
<sst xmlns="http://schemas.openxmlformats.org/spreadsheetml/2006/main" count="963" uniqueCount="348">
  <si>
    <t>Atoll</t>
  </si>
  <si>
    <t>Male</t>
  </si>
  <si>
    <t>Female</t>
  </si>
  <si>
    <t>Total</t>
  </si>
  <si>
    <t>AA</t>
  </si>
  <si>
    <t>ADH</t>
  </si>
  <si>
    <t>B</t>
  </si>
  <si>
    <t>DH</t>
  </si>
  <si>
    <t>F</t>
  </si>
  <si>
    <t>GA</t>
  </si>
  <si>
    <t>GDH</t>
  </si>
  <si>
    <t>HA</t>
  </si>
  <si>
    <t>HDH</t>
  </si>
  <si>
    <t>L</t>
  </si>
  <si>
    <t>LH</t>
  </si>
  <si>
    <t>M</t>
  </si>
  <si>
    <t>N</t>
  </si>
  <si>
    <t>R</t>
  </si>
  <si>
    <t>S</t>
  </si>
  <si>
    <t>SH</t>
  </si>
  <si>
    <t>TH</t>
  </si>
  <si>
    <t>V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</si>
  <si>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</si>
  <si>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</si>
  <si>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</si>
  <si>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</si>
  <si>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</si>
  <si>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</si>
  <si>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</si>
  <si>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</si>
  <si>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</si>
  <si>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</si>
  <si>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</si>
  <si>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</si>
  <si>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</si>
  <si>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Speciality</t>
  </si>
  <si>
    <t>Age group</t>
  </si>
  <si>
    <t>Locality</t>
  </si>
  <si>
    <t>Republic</t>
  </si>
  <si>
    <t>Atolls</t>
  </si>
  <si>
    <t>Male'</t>
  </si>
  <si>
    <t>Age Group Category</t>
  </si>
  <si>
    <t>Children [Under 18]</t>
  </si>
  <si>
    <t>Youth [18-34yrs]</t>
  </si>
  <si>
    <t>Adults [35 -64 yrs]</t>
  </si>
  <si>
    <t>Elderly [65 years and above]</t>
  </si>
  <si>
    <t>Public</t>
  </si>
  <si>
    <t>Private</t>
  </si>
  <si>
    <t>Surgery type</t>
  </si>
  <si>
    <t>Major surgery</t>
  </si>
  <si>
    <t>Minor surgery</t>
  </si>
  <si>
    <t>Surgery level</t>
  </si>
  <si>
    <t>Emergency Surgery</t>
  </si>
  <si>
    <t>Elective Surgery</t>
  </si>
  <si>
    <t>Dental</t>
  </si>
  <si>
    <t>ENT</t>
  </si>
  <si>
    <t>Neurosurgery</t>
  </si>
  <si>
    <t>Pulmonology</t>
  </si>
  <si>
    <t>General Surgery</t>
  </si>
  <si>
    <t>Others</t>
  </si>
  <si>
    <t>Emergency surgery</t>
  </si>
  <si>
    <t xml:space="preserve">Elective surgery </t>
  </si>
  <si>
    <t>Major</t>
  </si>
  <si>
    <t>Minor</t>
  </si>
  <si>
    <t>Elective</t>
  </si>
  <si>
    <t>Emergency</t>
  </si>
  <si>
    <t>Gn</t>
  </si>
  <si>
    <t>&lt;1</t>
  </si>
  <si>
    <t>1-5years</t>
  </si>
  <si>
    <t>6-12years</t>
  </si>
  <si>
    <t>13-17years</t>
  </si>
  <si>
    <t>18-34years</t>
  </si>
  <si>
    <t>35-64years</t>
  </si>
  <si>
    <t>No.</t>
  </si>
  <si>
    <t>Facility Name</t>
  </si>
  <si>
    <t>AA Atoll</t>
  </si>
  <si>
    <t>AA Atoll Hospital</t>
  </si>
  <si>
    <t>AA Bodufolhudhoo HC</t>
  </si>
  <si>
    <t>AA Feridhoo HC</t>
  </si>
  <si>
    <t>AA Himandhoo HC</t>
  </si>
  <si>
    <t>AA Maalhos HC</t>
  </si>
  <si>
    <t>AA Mathiveri HC</t>
  </si>
  <si>
    <t>AA Thoddoo HC</t>
  </si>
  <si>
    <t>AA Ukulhas HC</t>
  </si>
  <si>
    <t>ADh Atoll</t>
  </si>
  <si>
    <t>ADh Atoll Hospital</t>
  </si>
  <si>
    <t>ADh Dhangethi HC</t>
  </si>
  <si>
    <t>ADh Dhidhoo HC</t>
  </si>
  <si>
    <t>ADh Dhigurah HC</t>
  </si>
  <si>
    <t>ADh Fenfushi HC</t>
  </si>
  <si>
    <t>ADh Hangnaameedhoo HC</t>
  </si>
  <si>
    <t>ADh Kunburudhoo HC</t>
  </si>
  <si>
    <t>ADh Maamigili HC</t>
  </si>
  <si>
    <t>ADh Mandhoo HC</t>
  </si>
  <si>
    <t>ADh Omadhoo HC</t>
  </si>
  <si>
    <t>B Atoll</t>
  </si>
  <si>
    <t>B Atoll Hospital</t>
  </si>
  <si>
    <t>B Dharavandhoo HC</t>
  </si>
  <si>
    <t>B Dhonfanu HC</t>
  </si>
  <si>
    <t>B Fehendhoo HC</t>
  </si>
  <si>
    <t>B Fulhadhoo HC</t>
  </si>
  <si>
    <t>B Goidhoo HC</t>
  </si>
  <si>
    <t>B Hithaadhoo HC</t>
  </si>
  <si>
    <t>B Kamadhoo HC</t>
  </si>
  <si>
    <t>B Kendhoo HC</t>
  </si>
  <si>
    <t>B Kihaadhoo HC</t>
  </si>
  <si>
    <t>B Kudarikilu HC</t>
  </si>
  <si>
    <t>B Maalhos HC</t>
  </si>
  <si>
    <t>B Thulhaadhoo HC</t>
  </si>
  <si>
    <t>Dh Atoll</t>
  </si>
  <si>
    <t>Dh Atoll Hospital</t>
  </si>
  <si>
    <t>Dh Bandidhoo HC</t>
  </si>
  <si>
    <t>Dh Hulhudhelli HC</t>
  </si>
  <si>
    <t>Dh Maaenboodhoo HC</t>
  </si>
  <si>
    <t>Dh Meedhoo HC</t>
  </si>
  <si>
    <t>Dh Rinbidhoo HC</t>
  </si>
  <si>
    <t>F Atoll</t>
  </si>
  <si>
    <t>F Atoll Hospital</t>
  </si>
  <si>
    <t>F Bilehdhoo HC</t>
  </si>
  <si>
    <t>F Dharanboodhoo HC</t>
  </si>
  <si>
    <t>F Feeali HC</t>
  </si>
  <si>
    <t>F Magoodhoo HC</t>
  </si>
  <si>
    <t>GA Atoll</t>
  </si>
  <si>
    <t>GA Atoll Hospital</t>
  </si>
  <si>
    <t>GA Dhaandhoo HC</t>
  </si>
  <si>
    <t>GA Dhevvadhoo HC</t>
  </si>
  <si>
    <t>GA Gemanafushi HC</t>
  </si>
  <si>
    <t>GA Kanduhulhudhoo HC</t>
  </si>
  <si>
    <t>GA Kolamaafushi HC</t>
  </si>
  <si>
    <t>GA Kondey HC</t>
  </si>
  <si>
    <t>GA Maamendhoo HC</t>
  </si>
  <si>
    <t>GA Nilandhoo HC</t>
  </si>
  <si>
    <t>GDh Atoll</t>
  </si>
  <si>
    <t>Dr.Abdul Samad Memorial Hospital [ASMH]</t>
  </si>
  <si>
    <t>GDh Fares-maathodaa HC</t>
  </si>
  <si>
    <t>GDh Fiyoari HC</t>
  </si>
  <si>
    <t>GDh Gadhdhoo HC</t>
  </si>
  <si>
    <t>GDh Hoadedhdhoo HC</t>
  </si>
  <si>
    <t>GDh Madaveli HC</t>
  </si>
  <si>
    <t>GDh Nadella HC</t>
  </si>
  <si>
    <t>GDh Rathafandhoo HC</t>
  </si>
  <si>
    <t>GDh Vaadhoo HC</t>
  </si>
  <si>
    <t>GMR [Male']</t>
  </si>
  <si>
    <t>ADK Hospital</t>
  </si>
  <si>
    <t>Hulhumale' Hospital</t>
  </si>
  <si>
    <t>IGMH</t>
  </si>
  <si>
    <t>Medica Hospital</t>
  </si>
  <si>
    <t>Senahiya Military Hospital</t>
  </si>
  <si>
    <t>Treetop Hospital</t>
  </si>
  <si>
    <t>Villimale' Hospital</t>
  </si>
  <si>
    <t>Gn Atoll</t>
  </si>
  <si>
    <t>Gn Atoll Hospital</t>
  </si>
  <si>
    <t>HA Atoll</t>
  </si>
  <si>
    <t>HA Atoll Hospital</t>
  </si>
  <si>
    <t>HA Baarah HC</t>
  </si>
  <si>
    <t>HA Filladhoo HC</t>
  </si>
  <si>
    <t>HA Hoarafushi HC</t>
  </si>
  <si>
    <t>HA Ihavandhoo HC</t>
  </si>
  <si>
    <t>HA Kelaa HC</t>
  </si>
  <si>
    <t>HA Maarandhoo HC</t>
  </si>
  <si>
    <t>HA Molhadhoo HC</t>
  </si>
  <si>
    <t>HA Muraidhoo HC</t>
  </si>
  <si>
    <t>HA Thakandhoo HC</t>
  </si>
  <si>
    <t>HA Thuraakunu HC</t>
  </si>
  <si>
    <t>HA Uligamu HC</t>
  </si>
  <si>
    <t>HA Utheemu HC</t>
  </si>
  <si>
    <t>HA Vashafaru HC</t>
  </si>
  <si>
    <t>HDh Atoll</t>
  </si>
  <si>
    <t>HDh Finey HC</t>
  </si>
  <si>
    <t>HDh Hanimaadhoo HC</t>
  </si>
  <si>
    <t>HDh Hirimaradhoo HC</t>
  </si>
  <si>
    <t>HDh Kumundhoo HC</t>
  </si>
  <si>
    <t>HDh Kurinbi HC</t>
  </si>
  <si>
    <t>HDh Makunudhoo HC</t>
  </si>
  <si>
    <t>HDh Naivaadhoo HC</t>
  </si>
  <si>
    <t>HDh Nellaidhoo HC</t>
  </si>
  <si>
    <t>HDh Neykurendhoo HC</t>
  </si>
  <si>
    <t>HDh Nolhivaramu HC</t>
  </si>
  <si>
    <t>HDh Nolhivaranfaru HC</t>
  </si>
  <si>
    <t>HDh Vaikaradhoo HC</t>
  </si>
  <si>
    <t>Kulhudhuffushi Regional Hospital</t>
  </si>
  <si>
    <t>K Atoll</t>
  </si>
  <si>
    <t>K Dhiffushi HC</t>
  </si>
  <si>
    <t>K Gaafaru HC</t>
  </si>
  <si>
    <t>K Gulhi HC</t>
  </si>
  <si>
    <t>K Guraidhoo HC</t>
  </si>
  <si>
    <t>K Hinmafushi HC</t>
  </si>
  <si>
    <t>K Huraa HC</t>
  </si>
  <si>
    <t>K Kaashidhoo HC</t>
  </si>
  <si>
    <t>K Maafushi HC</t>
  </si>
  <si>
    <t>K Thulusdhoo HC</t>
  </si>
  <si>
    <t>L Atoll</t>
  </si>
  <si>
    <t>L Gan Regional Hospital</t>
  </si>
  <si>
    <t>L Dhanbidhoo HC</t>
  </si>
  <si>
    <t>L Fonadhoo HC</t>
  </si>
  <si>
    <t>L Hithadhoo HC</t>
  </si>
  <si>
    <t>L Isdhoo HC</t>
  </si>
  <si>
    <t>L Kunahandhoo HC</t>
  </si>
  <si>
    <t>L Maabaidhoo HC</t>
  </si>
  <si>
    <t>L Maamendhoo HC</t>
  </si>
  <si>
    <t>L Maavah HC</t>
  </si>
  <si>
    <t>L Mundoo HC</t>
  </si>
  <si>
    <t>Lh Atoll</t>
  </si>
  <si>
    <t>Lh Atoll Hospital</t>
  </si>
  <si>
    <t>Lh Hinnavaru HC</t>
  </si>
  <si>
    <t>Lh Kurendhoo HC</t>
  </si>
  <si>
    <t>Lh Olhuvelifushi HC</t>
  </si>
  <si>
    <t>M Atoll</t>
  </si>
  <si>
    <t>M Dhiggaru HC</t>
  </si>
  <si>
    <t>M Kolhufushi HC</t>
  </si>
  <si>
    <t>M Maduvvari HC</t>
  </si>
  <si>
    <t>M Mulah HC</t>
  </si>
  <si>
    <t>M Naalaafushi HC</t>
  </si>
  <si>
    <t>M Raiymandhoo HC</t>
  </si>
  <si>
    <t>M Veyvah HC</t>
  </si>
  <si>
    <t>Mulee Regional Hospital</t>
  </si>
  <si>
    <t>N Atoll</t>
  </si>
  <si>
    <t>N Atoll Hospital</t>
  </si>
  <si>
    <t>N Fodhdhoo HC</t>
  </si>
  <si>
    <t>N Henbadhoo HC</t>
  </si>
  <si>
    <t>N Holhudhoo HC</t>
  </si>
  <si>
    <t>N Kendhikulhudhoo HC</t>
  </si>
  <si>
    <t>N Kudafari HC</t>
  </si>
  <si>
    <t>N Landhoo HC</t>
  </si>
  <si>
    <t>N Lhohi HC</t>
  </si>
  <si>
    <t>N Maafaru HC</t>
  </si>
  <si>
    <t>N Maalhendhoo HC</t>
  </si>
  <si>
    <t>N Magoodhoo HC</t>
  </si>
  <si>
    <t>N Miladhoo HC</t>
  </si>
  <si>
    <t>N Velidhoo HC</t>
  </si>
  <si>
    <t>R Atoll</t>
  </si>
  <si>
    <t>R Alifiushi HC</t>
  </si>
  <si>
    <t>R An'golhitheemu HC</t>
  </si>
  <si>
    <t>R Dhuvaafaru HC</t>
  </si>
  <si>
    <t>R Fainu HC</t>
  </si>
  <si>
    <t>R Hulhuduffaaru HC</t>
  </si>
  <si>
    <t>R Inguraidhoo HC</t>
  </si>
  <si>
    <t>R Innamaadhoo HC</t>
  </si>
  <si>
    <t>R Kinolhas HC</t>
  </si>
  <si>
    <t>R Maakurath HC</t>
  </si>
  <si>
    <t>R Maduvvari HC</t>
  </si>
  <si>
    <t>R Meedhoo HC</t>
  </si>
  <si>
    <t>R Rasgetheemu HC</t>
  </si>
  <si>
    <t>R Rasmaadhoo HC</t>
  </si>
  <si>
    <t>R Vaadhoo HC</t>
  </si>
  <si>
    <t>Ungoofaaru Regional Hospital [URH]</t>
  </si>
  <si>
    <t>S Atoll</t>
  </si>
  <si>
    <t>Addu Equatorial Hospital</t>
  </si>
  <si>
    <t>I.M.D.C MultiSpecialty Hospital</t>
  </si>
  <si>
    <t>S Feydhoo HC</t>
  </si>
  <si>
    <t>S Hulhumeedhoo HC</t>
  </si>
  <si>
    <t>S Maradhoo HC</t>
  </si>
  <si>
    <t>Sh Atoll</t>
  </si>
  <si>
    <t>Sh Atoll Hospital</t>
  </si>
  <si>
    <t>Sh Bileiyfahi HC</t>
  </si>
  <si>
    <t>Sh Feevah HC</t>
  </si>
  <si>
    <t>Sh Feydhoo HC</t>
  </si>
  <si>
    <t>Sh Foakaidhoo HC</t>
  </si>
  <si>
    <t>Sh Goidhoo HC</t>
  </si>
  <si>
    <t>Sh Kanditheemu HC</t>
  </si>
  <si>
    <t>Sh Komandoo HC</t>
  </si>
  <si>
    <t>Sh Lhaimagu HC</t>
  </si>
  <si>
    <t>Sh Maaungoodhoo HC</t>
  </si>
  <si>
    <t>Sh Maroshi HC</t>
  </si>
  <si>
    <t>Sh Milandhoo HC</t>
  </si>
  <si>
    <t>Sh Narudhoo HC</t>
  </si>
  <si>
    <t>Sh Noomaraa HC</t>
  </si>
  <si>
    <t>Th Atoll</t>
  </si>
  <si>
    <t>Th Atoll Hospital</t>
  </si>
  <si>
    <t>Th Buruni HC</t>
  </si>
  <si>
    <t>Th Dhiyamigili HC</t>
  </si>
  <si>
    <t>Th Gaadhiffushi HC</t>
  </si>
  <si>
    <t>Th Guraidhoo HC</t>
  </si>
  <si>
    <t>Th Hirilandhoo HC</t>
  </si>
  <si>
    <t>Th Kandoodhoo HC</t>
  </si>
  <si>
    <t>Th Kin'bidhoo HC</t>
  </si>
  <si>
    <t>Th Madifushi HC</t>
  </si>
  <si>
    <t>Th Omadhoo HC</t>
  </si>
  <si>
    <t>Th Thimarafushi HC</t>
  </si>
  <si>
    <t>Th Vandhoo HC</t>
  </si>
  <si>
    <t>Th Vilufushi HC</t>
  </si>
  <si>
    <t>V Atoll</t>
  </si>
  <si>
    <t>V Atoll Hospital</t>
  </si>
  <si>
    <t>V Fulidhoo HC</t>
  </si>
  <si>
    <t>V Keyodhoo HC</t>
  </si>
  <si>
    <t>V Rakeedhoo HC</t>
  </si>
  <si>
    <t>V Thinadhoo HC</t>
  </si>
  <si>
    <t>Resident population**</t>
  </si>
  <si>
    <t>Both Sexes</t>
  </si>
  <si>
    <t>Total surgeries per 1,000 population</t>
  </si>
  <si>
    <t>*The data in this tabulation are tentative and are subjected to changes</t>
  </si>
  <si>
    <t>**Data source: Population and Housing Census, Maldives Bureau of Statistics 2022
     Resident popoulation includes Maldivians and Foreigners</t>
  </si>
  <si>
    <t>Table 1.1 Total number of surgeries by sex and locality, 2023 - PROVISIONAL*</t>
  </si>
  <si>
    <t>Table 1.1.1 Total number of surgeries by sex and locality (excludes Male') 2023 - PROVISIONAL*</t>
  </si>
  <si>
    <t>Table 1.2 Number of surgeries by month, 2023 - PROVISIONAL*</t>
  </si>
  <si>
    <t>Table 1.4 Total number of surgeries by age group and sex, 2023 - PROVISIONAL*</t>
  </si>
  <si>
    <t>Table 1.4.1 Total number of surgeries by age sub-group and sex, 2023 - PROVISIONAL*</t>
  </si>
  <si>
    <t>Table 1.0.2 Percentage of surgeries by speciality and sex 2023 - PROVISIONAL*</t>
  </si>
  <si>
    <t>Table 1.0.4 Percentage of surgeries by surgery type and sex 2023 - PROVISIONAL*</t>
  </si>
  <si>
    <t>Table 1.3 Total number of surgeries by speciality and sex, 2023 - PROVISIONAL*</t>
  </si>
  <si>
    <t>Table 1.5 Total number of surgeries by surgery type and sex, 2023 - PROVISIONAL*</t>
  </si>
  <si>
    <t>Table 1.5.1 Total number of surgeries by speciality and surgery type, 2023 - PROVISIONAL*</t>
  </si>
  <si>
    <t>Number</t>
  </si>
  <si>
    <t>Percentage</t>
  </si>
  <si>
    <t>Total major surgeries per 1,000 population</t>
  </si>
  <si>
    <t>Total minor surgeries per 1,000 population</t>
  </si>
  <si>
    <t>https://hcup-us.ahrq.gov/toolssoftware/procedureicd10/PC-ICD10PCS-User-Guide-v2021-2.pdf</t>
  </si>
  <si>
    <t>Table 1.10 List of Health Facilities Included in this analysis</t>
  </si>
  <si>
    <t>Table 1.9 Total number of surgeries by speciality and ownership type of facility, 2023 - PROVISIONAL*</t>
  </si>
  <si>
    <t>Table 1.8 Total number and percentage of surgeries by speciality and sex by surgery type and level, 2023 - PROVISIONAL*</t>
  </si>
  <si>
    <t>Health Centre</t>
  </si>
  <si>
    <t>Atoll / Regional Hospital</t>
  </si>
  <si>
    <t>Other hospital</t>
  </si>
  <si>
    <t>Tertiary Hospital</t>
  </si>
  <si>
    <t>Table 1.0 Total number of surgeries by surgery type, sex and locality, per 1,000 population, 2023 - PROVISIONAL*</t>
  </si>
  <si>
    <t>Table 1.0.1 Total number of surgeries by surgery type, sex and atoll (excludes Male'), per 1,000 population, 2023 - PROVISIONAL*</t>
  </si>
  <si>
    <t>Adh</t>
  </si>
  <si>
    <t>Dh</t>
  </si>
  <si>
    <t>GDh</t>
  </si>
  <si>
    <t>HDh</t>
  </si>
  <si>
    <t>Lh</t>
  </si>
  <si>
    <t>Sh</t>
  </si>
  <si>
    <t>Th</t>
  </si>
  <si>
    <t xml:space="preserve">L </t>
  </si>
  <si>
    <t xml:space="preserve">M </t>
  </si>
  <si>
    <t xml:space="preserve">N </t>
  </si>
  <si>
    <t xml:space="preserve">R </t>
  </si>
  <si>
    <t xml:space="preserve">S </t>
  </si>
  <si>
    <t xml:space="preserve">Sh </t>
  </si>
  <si>
    <t xml:space="preserve">Th </t>
  </si>
  <si>
    <t>Obstetrics and Gynecology</t>
  </si>
  <si>
    <t>Type of health facility</t>
  </si>
  <si>
    <t>Table 1.0.3 Percentage of surgeries by urgency and sex 2023 - PROVISIONAL*</t>
  </si>
  <si>
    <t xml:space="preserve">***The identification of major surgery is tied to the expectation that the surgery would be performed in an operating room </t>
  </si>
  <si>
    <t xml:space="preserve">**Other surgeries refer to all surgeries that do not fall under any surgery specialites listed in this tabulation  such as oromaxillofacial surgeries, oncosurgeries, peadiatics etc. </t>
  </si>
  <si>
    <t>****Any surgery not identified as a major is assigned to be a minor surgery</t>
  </si>
  <si>
    <t>*To check the type of health facility please refer to the 'Table 1.10'</t>
  </si>
  <si>
    <t>Table 1.7 Total number of surgeries by surgery type and type of health facility, 2023 - PROVISIONAL*</t>
  </si>
  <si>
    <t>Table 1.7.1 Total number of surgeries by urgency and type of health facility, 2023 - PROVISIONAL*</t>
  </si>
  <si>
    <t>Table 1.6 Total number of surgeries by urgency and sex, 2023 - PROVISIONAL*</t>
  </si>
  <si>
    <t>Table 1.6.1 Total number of surgeries by speciality and urgency, 2023 - PROVISIONAL*</t>
  </si>
  <si>
    <t>Dermatological</t>
  </si>
  <si>
    <t>Ophthalmic</t>
  </si>
  <si>
    <t>Urologic</t>
  </si>
  <si>
    <t>Orthopedic</t>
  </si>
  <si>
    <t>Gastro-intestinal</t>
  </si>
  <si>
    <t>65 and above</t>
  </si>
  <si>
    <t>Cardiovascular / Cardiothoracic / Cardiovascular interventions / Cardiothoracic interventions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</si>
</sst>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B3FFEB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3" fontId="0" fillId="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9" fontId="0" fillId="0" borderId="1" xfId="1" applyFont="1" applyBorder="1"/>
    <xf numFmtId="9" fontId="0" fillId="0" borderId="1" xfId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0" xfId="1" applyFont="1"/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3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3FFEB"/>
      <color rgb="FF00CC99"/>
      <color rgb="FF009999"/>
      <color rgb="FF00FFCC"/>
      <color rgb="FF00CC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4F5B3-573B-41B4-83D5-707B7BE90A10}">
  <dimension ref="A2:M82"/>
  <sheetViews>
    <sheetView showGridLines="0" topLeftCell="A25" workbookViewId="0">
      <selection activeCell="A47" sqref="A47:C47"/>
    </sheetView>
  </sheetViews>
  <sheetFormatPr defaultRowHeight="15" x14ac:dyDescent="0.25"/>
  <cols>
    <col min="1" max="1" width="29" customWidth="1"/>
    <col min="2" max="2" width="21.42578125" bestFit="1" customWidth="1"/>
    <col min="3" max="7" width="17.28515625" customWidth="1"/>
    <col min="8" max="13" width="16.7109375" customWidth="1"/>
  </cols>
  <sheetData>
    <row r="2" spans="1:13" x14ac:dyDescent="0.25">
      <c r="A2" s="33" t="s">
        <v>314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A3" s="41" t="s">
        <v>37</v>
      </c>
      <c r="B3" s="37" t="s">
        <v>287</v>
      </c>
      <c r="C3" s="37"/>
      <c r="D3" s="37"/>
      <c r="E3" s="38" t="s">
        <v>289</v>
      </c>
      <c r="F3" s="38"/>
      <c r="G3" s="39"/>
      <c r="H3" s="38" t="s">
        <v>304</v>
      </c>
      <c r="I3" s="38"/>
      <c r="J3" s="39"/>
      <c r="K3" s="38" t="s">
        <v>305</v>
      </c>
      <c r="L3" s="38"/>
      <c r="M3" s="39"/>
    </row>
    <row r="4" spans="1:13" x14ac:dyDescent="0.25">
      <c r="A4" s="42"/>
      <c r="B4" s="9" t="s">
        <v>288</v>
      </c>
      <c r="C4" s="9" t="s">
        <v>1</v>
      </c>
      <c r="D4" s="9" t="s">
        <v>2</v>
      </c>
      <c r="E4" s="7" t="s">
        <v>288</v>
      </c>
      <c r="F4" s="7" t="s">
        <v>1</v>
      </c>
      <c r="G4" s="7" t="s">
        <v>2</v>
      </c>
      <c r="H4" s="7" t="s">
        <v>288</v>
      </c>
      <c r="I4" s="7" t="s">
        <v>1</v>
      </c>
      <c r="J4" s="7" t="s">
        <v>2</v>
      </c>
      <c r="K4" s="7" t="s">
        <v>288</v>
      </c>
      <c r="L4" s="7" t="s">
        <v>1</v>
      </c>
      <c r="M4" s="7" t="s">
        <v>2</v>
      </c>
    </row>
    <row r="5" spans="1:13" x14ac:dyDescent="0.25">
      <c r="A5" s="1" t="s">
        <v>38</v>
      </c>
      <c r="B5" s="12">
        <v>515132</v>
      </c>
      <c r="C5" s="12">
        <v>311994</v>
      </c>
      <c r="D5" s="12">
        <v>203138</v>
      </c>
      <c r="E5" s="13">
        <v>39.976161449880806</v>
      </c>
      <c r="F5" s="13">
        <v>33.016660576805968</v>
      </c>
      <c r="G5" s="13">
        <v>50.665065128139496</v>
      </c>
      <c r="H5" s="13">
        <v>20.453010102265051</v>
      </c>
      <c r="I5" s="13">
        <v>12.61242203375706</v>
      </c>
      <c r="J5" s="13">
        <v>32.49515107956168</v>
      </c>
      <c r="K5" s="13">
        <v>19.523151347615759</v>
      </c>
      <c r="L5" s="13">
        <v>20.404238543048905</v>
      </c>
      <c r="M5" s="13">
        <v>18.169914048577816</v>
      </c>
    </row>
    <row r="6" spans="1:13" x14ac:dyDescent="0.25">
      <c r="A6" s="1" t="s">
        <v>40</v>
      </c>
      <c r="B6" s="14">
        <v>211908</v>
      </c>
      <c r="C6" s="12">
        <v>124894</v>
      </c>
      <c r="D6" s="12">
        <v>87014</v>
      </c>
      <c r="E6" s="13">
        <v>76.27366593049814</v>
      </c>
      <c r="F6" s="13">
        <v>64.911044565791784</v>
      </c>
      <c r="G6" s="13">
        <v>92.582802767370765</v>
      </c>
      <c r="H6" s="13">
        <v>40.479830870000193</v>
      </c>
      <c r="I6" s="13">
        <v>28.047784521274039</v>
      </c>
      <c r="J6" s="13">
        <v>58.32394787045763</v>
      </c>
      <c r="K6" s="13">
        <v>35.793835060497948</v>
      </c>
      <c r="L6" s="13">
        <v>36.863260044517752</v>
      </c>
      <c r="M6" s="13">
        <v>34.258854896913142</v>
      </c>
    </row>
    <row r="7" spans="1:13" x14ac:dyDescent="0.25">
      <c r="A7" s="1" t="s">
        <v>39</v>
      </c>
      <c r="B7" s="12">
        <v>303224</v>
      </c>
      <c r="C7" s="12">
        <v>187100</v>
      </c>
      <c r="D7" s="12">
        <v>116124</v>
      </c>
      <c r="E7" s="13">
        <v>14.609661504366409</v>
      </c>
      <c r="F7" s="13">
        <v>11.726349545697488</v>
      </c>
      <c r="G7" s="13">
        <v>19.255278839860839</v>
      </c>
      <c r="H7" s="13">
        <v>6.4572725114107064</v>
      </c>
      <c r="I7" s="13">
        <v>8.1560662747194019</v>
      </c>
      <c r="J7" s="13">
        <v>3.7201612069856362</v>
      </c>
      <c r="K7" s="13">
        <v>8.1523889929557019</v>
      </c>
      <c r="L7" s="13">
        <v>3.794762159273116</v>
      </c>
      <c r="M7" s="13">
        <v>15.173435293307154</v>
      </c>
    </row>
    <row r="9" spans="1:13" ht="15" customHeight="1" x14ac:dyDescent="0.25">
      <c r="D9" s="15"/>
      <c r="E9" s="15"/>
      <c r="F9" s="15"/>
      <c r="G9" s="15"/>
    </row>
    <row r="10" spans="1:13" x14ac:dyDescent="0.25">
      <c r="A10" s="34" t="s">
        <v>290</v>
      </c>
      <c r="B10" s="34"/>
      <c r="C10" s="34"/>
      <c r="D10" s="34"/>
    </row>
    <row r="11" spans="1:13" x14ac:dyDescent="0.25">
      <c r="A11" s="36" t="s">
        <v>291</v>
      </c>
      <c r="B11" s="36"/>
      <c r="C11" s="36"/>
    </row>
    <row r="12" spans="1:13" x14ac:dyDescent="0.25">
      <c r="A12" s="36"/>
      <c r="B12" s="36"/>
      <c r="C12" s="36"/>
    </row>
    <row r="13" spans="1:13" ht="25.5" customHeight="1" x14ac:dyDescent="0.25">
      <c r="A13" s="36" t="s">
        <v>333</v>
      </c>
      <c r="B13" s="36"/>
      <c r="C13" s="36"/>
      <c r="D13" s="36"/>
    </row>
    <row r="14" spans="1:13" ht="21" customHeight="1" x14ac:dyDescent="0.25">
      <c r="A14" s="43" t="s">
        <v>335</v>
      </c>
      <c r="B14" s="43"/>
      <c r="C14" s="43"/>
      <c r="D14" s="43"/>
    </row>
    <row r="15" spans="1:13" ht="42.75" customHeight="1" x14ac:dyDescent="0.25">
      <c r="A15" s="43" t="s">
        <v>306</v>
      </c>
      <c r="B15" s="43"/>
      <c r="C15" s="43"/>
      <c r="D15" s="43"/>
    </row>
    <row r="16" spans="1:13" x14ac:dyDescent="0.25">
      <c r="A16" s="33" t="s">
        <v>315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16" t="s">
        <v>0</v>
      </c>
      <c r="B17" s="37" t="s">
        <v>287</v>
      </c>
      <c r="C17" s="37"/>
      <c r="D17" s="37"/>
      <c r="E17" s="38" t="s">
        <v>289</v>
      </c>
      <c r="F17" s="38"/>
      <c r="G17" s="39"/>
      <c r="H17" s="38" t="s">
        <v>304</v>
      </c>
      <c r="I17" s="38"/>
      <c r="J17" s="39"/>
      <c r="K17" s="38" t="s">
        <v>305</v>
      </c>
      <c r="L17" s="38"/>
      <c r="M17" s="39"/>
    </row>
    <row r="18" spans="1:13" x14ac:dyDescent="0.25">
      <c r="A18" s="17"/>
      <c r="B18" s="9" t="s">
        <v>288</v>
      </c>
      <c r="C18" s="9" t="s">
        <v>1</v>
      </c>
      <c r="D18" s="9" t="s">
        <v>2</v>
      </c>
      <c r="E18" s="7" t="s">
        <v>288</v>
      </c>
      <c r="F18" s="7" t="s">
        <v>1</v>
      </c>
      <c r="G18" s="7" t="s">
        <v>2</v>
      </c>
      <c r="H18" s="7" t="s">
        <v>288</v>
      </c>
      <c r="I18" s="7" t="s">
        <v>1</v>
      </c>
      <c r="J18" s="7" t="s">
        <v>2</v>
      </c>
      <c r="K18" s="7" t="s">
        <v>288</v>
      </c>
      <c r="L18" s="7" t="s">
        <v>1</v>
      </c>
      <c r="M18" s="7" t="s">
        <v>2</v>
      </c>
    </row>
    <row r="19" spans="1:13" x14ac:dyDescent="0.25">
      <c r="A19" s="2" t="s">
        <v>14</v>
      </c>
      <c r="B19" s="6">
        <v>13272</v>
      </c>
      <c r="C19" s="6">
        <v>8279</v>
      </c>
      <c r="D19" s="6">
        <v>4993</v>
      </c>
      <c r="E19" s="13">
        <v>45.433996383363471</v>
      </c>
      <c r="F19" s="13">
        <v>46.503200869670245</v>
      </c>
      <c r="G19" s="13">
        <v>43.661125575806125</v>
      </c>
      <c r="H19" s="13">
        <v>4.8221820373719106</v>
      </c>
      <c r="I19" s="13">
        <v>1.6910254861698273</v>
      </c>
      <c r="J19" s="13">
        <v>10.014019627478469</v>
      </c>
      <c r="K19" s="13">
        <v>40.611814345991554</v>
      </c>
      <c r="L19" s="13">
        <v>44.812175383500424</v>
      </c>
      <c r="M19" s="13">
        <v>33.647105948327656</v>
      </c>
    </row>
    <row r="20" spans="1:13" x14ac:dyDescent="0.25">
      <c r="A20" s="2" t="s">
        <v>18</v>
      </c>
      <c r="B20" s="6">
        <v>25810</v>
      </c>
      <c r="C20" s="6">
        <v>14814</v>
      </c>
      <c r="D20" s="6">
        <v>10996</v>
      </c>
      <c r="E20" s="13">
        <v>39.945757458349476</v>
      </c>
      <c r="F20" s="13">
        <v>34.156878628324563</v>
      </c>
      <c r="G20" s="13">
        <v>47.744634412513641</v>
      </c>
      <c r="H20" s="13">
        <v>19.2948469585432</v>
      </c>
      <c r="I20" s="13">
        <v>10.665586607263398</v>
      </c>
      <c r="J20" s="13">
        <v>30.920334667151693</v>
      </c>
      <c r="K20" s="13">
        <v>20.650910499806276</v>
      </c>
      <c r="L20" s="13">
        <v>23.491292021061156</v>
      </c>
      <c r="M20" s="13">
        <v>16.824299745361952</v>
      </c>
    </row>
    <row r="21" spans="1:13" x14ac:dyDescent="0.25">
      <c r="A21" s="2" t="s">
        <v>12</v>
      </c>
      <c r="B21" s="6">
        <v>22845</v>
      </c>
      <c r="C21" s="6">
        <v>11398</v>
      </c>
      <c r="D21" s="6">
        <v>11447</v>
      </c>
      <c r="E21" s="13">
        <v>32.961260669730798</v>
      </c>
      <c r="F21" s="13">
        <v>28.075100894893843</v>
      </c>
      <c r="G21" s="13">
        <v>37.826504761072769</v>
      </c>
      <c r="H21" s="13">
        <v>19.741737798205296</v>
      </c>
      <c r="I21" s="13">
        <v>10.264958764695562</v>
      </c>
      <c r="J21" s="13">
        <v>29.177950554730497</v>
      </c>
      <c r="K21" s="13">
        <v>13.219522871525498</v>
      </c>
      <c r="L21" s="13">
        <v>17.81014213019828</v>
      </c>
      <c r="M21" s="13">
        <v>8.648554206342272</v>
      </c>
    </row>
    <row r="22" spans="1:13" x14ac:dyDescent="0.25">
      <c r="A22" s="2" t="s">
        <v>10</v>
      </c>
      <c r="B22" s="6">
        <v>13430</v>
      </c>
      <c r="C22" s="6">
        <v>7380</v>
      </c>
      <c r="D22" s="6">
        <v>6050</v>
      </c>
      <c r="E22" s="13">
        <v>26.507818317200297</v>
      </c>
      <c r="F22" s="13">
        <v>28.726287262872631</v>
      </c>
      <c r="G22" s="13">
        <v>23.801652892561982</v>
      </c>
      <c r="H22" s="13">
        <v>9.9776619508562909</v>
      </c>
      <c r="I22" s="13">
        <v>3.3875338753387534</v>
      </c>
      <c r="J22" s="13">
        <v>18.016528925619834</v>
      </c>
      <c r="K22" s="13">
        <v>16.530156366344006</v>
      </c>
      <c r="L22" s="13">
        <v>25.338753387533874</v>
      </c>
      <c r="M22" s="13">
        <v>5.7851239669421481</v>
      </c>
    </row>
    <row r="23" spans="1:13" x14ac:dyDescent="0.25">
      <c r="A23" s="2" t="s">
        <v>8</v>
      </c>
      <c r="B23" s="6">
        <v>5123</v>
      </c>
      <c r="C23" s="6">
        <v>2717</v>
      </c>
      <c r="D23" s="6">
        <v>2406</v>
      </c>
      <c r="E23" s="13">
        <v>22.057388249072808</v>
      </c>
      <c r="F23" s="13">
        <v>27.235921972764078</v>
      </c>
      <c r="G23" s="13">
        <v>16.209476309226932</v>
      </c>
      <c r="H23" s="13">
        <v>6.8319344134296314</v>
      </c>
      <c r="I23" s="13">
        <v>2.5763709974236289</v>
      </c>
      <c r="J23" s="13">
        <v>11.637572734829593</v>
      </c>
      <c r="K23" s="13">
        <v>15.225453835643178</v>
      </c>
      <c r="L23" s="13">
        <v>24.659550975340451</v>
      </c>
      <c r="M23" s="13">
        <v>4.5719035743973402</v>
      </c>
    </row>
    <row r="24" spans="1:13" x14ac:dyDescent="0.25">
      <c r="A24" s="2" t="s">
        <v>66</v>
      </c>
      <c r="B24" s="6">
        <v>9177</v>
      </c>
      <c r="C24" s="6">
        <v>4910</v>
      </c>
      <c r="D24" s="6">
        <v>4267</v>
      </c>
      <c r="E24" s="13">
        <v>20.377029530347606</v>
      </c>
      <c r="F24" s="13">
        <v>25.05091649694501</v>
      </c>
      <c r="G24" s="13">
        <v>14.998828216545583</v>
      </c>
      <c r="H24" s="13">
        <v>6.6470524136428031</v>
      </c>
      <c r="I24" s="13">
        <v>1.4256619144602851</v>
      </c>
      <c r="J24" s="13">
        <v>12.655261307710335</v>
      </c>
      <c r="K24" s="13">
        <v>13.729977116704804</v>
      </c>
      <c r="L24" s="13">
        <v>23.625254582484725</v>
      </c>
      <c r="M24" s="13">
        <v>2.3435669088352471</v>
      </c>
    </row>
    <row r="25" spans="1:13" x14ac:dyDescent="0.25">
      <c r="A25" s="2" t="s">
        <v>13</v>
      </c>
      <c r="B25" s="6">
        <v>15901</v>
      </c>
      <c r="C25" s="6">
        <v>8578</v>
      </c>
      <c r="D25" s="6">
        <v>7323</v>
      </c>
      <c r="E25" s="13">
        <v>19.055405320420096</v>
      </c>
      <c r="F25" s="13">
        <v>13.289811144788995</v>
      </c>
      <c r="G25" s="13">
        <v>25.809094633346991</v>
      </c>
      <c r="H25" s="13">
        <v>9.8107037293251995</v>
      </c>
      <c r="I25" s="13">
        <v>2.2149685241314994</v>
      </c>
      <c r="J25" s="13">
        <v>18.708179707770039</v>
      </c>
      <c r="K25" s="13">
        <v>9.2447015910949002</v>
      </c>
      <c r="L25" s="13">
        <v>11.074842620657495</v>
      </c>
      <c r="M25" s="13">
        <v>7.1009149255769488</v>
      </c>
    </row>
    <row r="26" spans="1:13" x14ac:dyDescent="0.25">
      <c r="A26" s="32" t="s">
        <v>17</v>
      </c>
      <c r="B26" s="6">
        <v>23253</v>
      </c>
      <c r="C26" s="6">
        <v>14192</v>
      </c>
      <c r="D26" s="6">
        <v>9061</v>
      </c>
      <c r="E26" s="13">
        <v>12.901561088891755</v>
      </c>
      <c r="F26" s="13">
        <v>7.0462232243517473</v>
      </c>
      <c r="G26" s="13">
        <v>22.072618916234411</v>
      </c>
      <c r="H26" s="13">
        <v>7.8699522642239703</v>
      </c>
      <c r="I26" s="13">
        <v>1.7615558060879368</v>
      </c>
      <c r="J26" s="13">
        <v>17.437368943825188</v>
      </c>
      <c r="K26" s="13">
        <v>5.0316088246677841</v>
      </c>
      <c r="L26" s="13">
        <v>5.2846674182638109</v>
      </c>
      <c r="M26" s="13">
        <v>4.635249972409226</v>
      </c>
    </row>
    <row r="27" spans="1:13" x14ac:dyDescent="0.25">
      <c r="A27" s="2" t="s">
        <v>7</v>
      </c>
      <c r="B27" s="6">
        <v>9677</v>
      </c>
      <c r="C27" s="6">
        <v>6278</v>
      </c>
      <c r="D27" s="6">
        <v>3399</v>
      </c>
      <c r="E27" s="13">
        <v>10.023767696600187</v>
      </c>
      <c r="F27" s="13">
        <v>4.7785919082510357</v>
      </c>
      <c r="G27" s="13">
        <v>19.711679905854663</v>
      </c>
      <c r="H27" s="13">
        <v>6.4069443009197062</v>
      </c>
      <c r="I27" s="13">
        <v>1.4335775724753106</v>
      </c>
      <c r="J27" s="13">
        <v>15.592821418064137</v>
      </c>
      <c r="K27" s="13">
        <v>3.6168233956804796</v>
      </c>
      <c r="L27" s="13">
        <v>3.3450143357757249</v>
      </c>
      <c r="M27" s="13">
        <v>4.1188584877905265</v>
      </c>
    </row>
    <row r="28" spans="1:13" x14ac:dyDescent="0.25">
      <c r="A28" s="2" t="s">
        <v>15</v>
      </c>
      <c r="B28" s="6">
        <v>6086</v>
      </c>
      <c r="C28" s="6">
        <v>3507</v>
      </c>
      <c r="D28" s="6">
        <v>2579</v>
      </c>
      <c r="E28" s="13">
        <v>10.023003614853762</v>
      </c>
      <c r="F28" s="13">
        <v>10.835471913316225</v>
      </c>
      <c r="G28" s="13">
        <v>8.9181853431562619</v>
      </c>
      <c r="H28" s="13">
        <v>5.0936575747617487</v>
      </c>
      <c r="I28" s="13">
        <v>5.4177359566581123</v>
      </c>
      <c r="J28" s="13">
        <v>4.6529662659945714</v>
      </c>
      <c r="K28" s="13">
        <v>4.9293460400920139</v>
      </c>
      <c r="L28" s="13">
        <v>5.4177359566581123</v>
      </c>
      <c r="M28" s="13">
        <v>4.2652190771616905</v>
      </c>
    </row>
    <row r="29" spans="1:13" x14ac:dyDescent="0.25">
      <c r="A29" s="2" t="s">
        <v>19</v>
      </c>
      <c r="B29" s="6">
        <v>14654</v>
      </c>
      <c r="C29" s="6">
        <v>7571</v>
      </c>
      <c r="D29" s="6">
        <v>7083</v>
      </c>
      <c r="E29" s="13">
        <v>9.6219462262863384</v>
      </c>
      <c r="F29" s="13">
        <v>4.358737287016246</v>
      </c>
      <c r="G29" s="13">
        <v>15.247776365946633</v>
      </c>
      <c r="H29" s="13">
        <v>4.9815749965879625</v>
      </c>
      <c r="I29" s="13">
        <v>0.26416589618280278</v>
      </c>
      <c r="J29" s="13">
        <v>10.024001129464915</v>
      </c>
      <c r="K29" s="13">
        <v>4.6403712296983759</v>
      </c>
      <c r="L29" s="13">
        <v>4.094571390833444</v>
      </c>
      <c r="M29" s="13">
        <v>5.2237752364817167</v>
      </c>
    </row>
    <row r="30" spans="1:13" x14ac:dyDescent="0.25">
      <c r="A30" s="2" t="s">
        <v>20</v>
      </c>
      <c r="B30" s="6">
        <v>10537</v>
      </c>
      <c r="C30" s="6">
        <v>5643</v>
      </c>
      <c r="D30" s="6">
        <v>4894</v>
      </c>
      <c r="E30" s="13">
        <v>8.351523203947993</v>
      </c>
      <c r="F30" s="13">
        <v>9.2149565833776368</v>
      </c>
      <c r="G30" s="13">
        <v>7.3559460563955863</v>
      </c>
      <c r="H30" s="13">
        <v>2.8471101831640886</v>
      </c>
      <c r="I30" s="13">
        <v>0.53163211057947901</v>
      </c>
      <c r="J30" s="13">
        <v>5.5169595422966893</v>
      </c>
      <c r="K30" s="13">
        <v>5.5044130207839048</v>
      </c>
      <c r="L30" s="13">
        <v>8.6833244727981569</v>
      </c>
      <c r="M30" s="13">
        <v>1.8389865140988966</v>
      </c>
    </row>
    <row r="31" spans="1:13" x14ac:dyDescent="0.25">
      <c r="A31" s="2" t="s">
        <v>9</v>
      </c>
      <c r="B31" s="6">
        <v>11590</v>
      </c>
      <c r="C31" s="6">
        <v>7303</v>
      </c>
      <c r="D31" s="6">
        <v>4287</v>
      </c>
      <c r="E31" s="13">
        <v>7.4201898188093187</v>
      </c>
      <c r="F31" s="13">
        <v>6.9834314665206074</v>
      </c>
      <c r="G31" s="13">
        <v>8.1642174014462334</v>
      </c>
      <c r="H31" s="13">
        <v>3.1924072476272651</v>
      </c>
      <c r="I31" s="13">
        <v>0.95851020128714237</v>
      </c>
      <c r="J31" s="13">
        <v>6.9979006298110571</v>
      </c>
      <c r="K31" s="13">
        <v>4.2277825711820531</v>
      </c>
      <c r="L31" s="13">
        <v>6.0249212652334654</v>
      </c>
      <c r="M31" s="13">
        <v>1.1663167716351761</v>
      </c>
    </row>
    <row r="32" spans="1:13" x14ac:dyDescent="0.25">
      <c r="A32" s="2" t="s">
        <v>6</v>
      </c>
      <c r="B32" s="6">
        <v>17168</v>
      </c>
      <c r="C32" s="6">
        <v>11573</v>
      </c>
      <c r="D32" s="6">
        <v>5595</v>
      </c>
      <c r="E32" s="13">
        <v>7.0479962721342035</v>
      </c>
      <c r="F32" s="13">
        <v>6.5670094184740346</v>
      </c>
      <c r="G32" s="13">
        <v>8.0428954423592494</v>
      </c>
      <c r="H32" s="13">
        <v>3.0288909599254428</v>
      </c>
      <c r="I32" s="13">
        <v>1.3825282986261127</v>
      </c>
      <c r="J32" s="13">
        <v>6.4343163538873993</v>
      </c>
      <c r="K32" s="13">
        <v>4.0191053122087608</v>
      </c>
      <c r="L32" s="13">
        <v>5.1844811198479217</v>
      </c>
      <c r="M32" s="13">
        <v>1.6085790884718498</v>
      </c>
    </row>
    <row r="33" spans="1:13" x14ac:dyDescent="0.25">
      <c r="A33" s="2" t="s">
        <v>11</v>
      </c>
      <c r="B33" s="6">
        <v>15311</v>
      </c>
      <c r="C33" s="6">
        <v>7949</v>
      </c>
      <c r="D33" s="6">
        <v>7362</v>
      </c>
      <c r="E33" s="13">
        <v>6.2700019593756124</v>
      </c>
      <c r="F33" s="13">
        <v>3.6482576424707509</v>
      </c>
      <c r="G33" s="13">
        <v>9.1007878293941857</v>
      </c>
      <c r="H33" s="13">
        <v>3.9840637450199203</v>
      </c>
      <c r="I33" s="13">
        <v>0.25160397534281043</v>
      </c>
      <c r="J33" s="13">
        <v>8.0141265960336856</v>
      </c>
      <c r="K33" s="13">
        <v>2.2859382143556921</v>
      </c>
      <c r="L33" s="13">
        <v>3.3966536671279406</v>
      </c>
      <c r="M33" s="13">
        <v>1.0866612333604999</v>
      </c>
    </row>
    <row r="34" spans="1:13" x14ac:dyDescent="0.25">
      <c r="A34" s="2" t="s">
        <v>5</v>
      </c>
      <c r="B34" s="6">
        <v>15821</v>
      </c>
      <c r="C34" s="6">
        <v>10840</v>
      </c>
      <c r="D34" s="6">
        <v>4981</v>
      </c>
      <c r="E34" s="13">
        <v>3.3499778775045823</v>
      </c>
      <c r="F34" s="13">
        <v>4.0590405904059041</v>
      </c>
      <c r="G34" s="13">
        <v>1.8068660911463561</v>
      </c>
      <c r="H34" s="13">
        <v>0.37924277858542443</v>
      </c>
      <c r="I34" s="13">
        <v>9.2250922509225092E-2</v>
      </c>
      <c r="J34" s="13">
        <v>1.003814495081309</v>
      </c>
      <c r="K34" s="13">
        <v>2.9707350989191581</v>
      </c>
      <c r="L34" s="13">
        <v>3.9667896678966792</v>
      </c>
      <c r="M34" s="13">
        <v>0.80305159606504717</v>
      </c>
    </row>
    <row r="35" spans="1:13" x14ac:dyDescent="0.25">
      <c r="A35" s="2" t="s">
        <v>4</v>
      </c>
      <c r="B35" s="6">
        <v>10948</v>
      </c>
      <c r="C35" s="6">
        <v>7216</v>
      </c>
      <c r="D35" s="6">
        <v>3732</v>
      </c>
      <c r="E35" s="13">
        <v>1.5527950310559004</v>
      </c>
      <c r="F35" s="13">
        <v>0.13858093126385809</v>
      </c>
      <c r="G35" s="13">
        <v>4.287245444801715</v>
      </c>
      <c r="H35" s="13">
        <v>1.2787723785166241</v>
      </c>
      <c r="I35" s="13">
        <v>0</v>
      </c>
      <c r="J35" s="13">
        <v>3.7513397642015005</v>
      </c>
      <c r="K35" s="13">
        <v>0.2740226525392766</v>
      </c>
      <c r="L35" s="13">
        <v>0.13858093126385809</v>
      </c>
      <c r="M35" s="13">
        <v>0.53590568060021437</v>
      </c>
    </row>
    <row r="36" spans="1:13" x14ac:dyDescent="0.25">
      <c r="A36" s="2" t="s">
        <v>16</v>
      </c>
      <c r="B36" s="6">
        <v>16637</v>
      </c>
      <c r="C36" s="6">
        <v>10044</v>
      </c>
      <c r="D36" s="6">
        <v>6593</v>
      </c>
      <c r="E36" s="13">
        <v>1.4425677706317246</v>
      </c>
      <c r="F36" s="13">
        <v>0.59737156511350054</v>
      </c>
      <c r="G36" s="13">
        <v>2.7301683603822235</v>
      </c>
      <c r="H36" s="13">
        <v>0.60106990442988528</v>
      </c>
      <c r="I36" s="13">
        <v>9.9561927518916765E-2</v>
      </c>
      <c r="J36" s="13">
        <v>1.3650841801911118</v>
      </c>
      <c r="K36" s="13">
        <v>0.84149786620183931</v>
      </c>
      <c r="L36" s="13">
        <v>0.4978096375945838</v>
      </c>
      <c r="M36" s="13">
        <v>1.3650841801911118</v>
      </c>
    </row>
    <row r="37" spans="1:13" x14ac:dyDescent="0.25">
      <c r="A37" s="2" t="s">
        <v>21</v>
      </c>
      <c r="B37" s="6">
        <v>2737</v>
      </c>
      <c r="C37" s="6">
        <v>1928</v>
      </c>
      <c r="D37" s="6">
        <v>809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9" spans="1:13" x14ac:dyDescent="0.25">
      <c r="A39" s="34" t="s">
        <v>290</v>
      </c>
      <c r="B39" s="34"/>
      <c r="C39" s="34"/>
      <c r="D39" s="34"/>
    </row>
    <row r="40" spans="1:13" x14ac:dyDescent="0.25">
      <c r="A40" s="36" t="s">
        <v>291</v>
      </c>
      <c r="B40" s="36"/>
      <c r="C40" s="36"/>
    </row>
    <row r="41" spans="1:13" x14ac:dyDescent="0.25">
      <c r="A41" s="36"/>
      <c r="B41" s="36"/>
      <c r="C41" s="36"/>
    </row>
    <row r="44" spans="1:13" ht="15" customHeight="1" x14ac:dyDescent="0.25"/>
    <row r="45" spans="1:13" ht="28.5" customHeight="1" x14ac:dyDescent="0.25">
      <c r="A45" s="35" t="s">
        <v>297</v>
      </c>
      <c r="B45" s="35"/>
      <c r="C45" s="35"/>
    </row>
    <row r="46" spans="1:13" x14ac:dyDescent="0.25">
      <c r="A46" s="9" t="s">
        <v>35</v>
      </c>
      <c r="B46" s="9" t="s">
        <v>1</v>
      </c>
      <c r="C46" s="9" t="s">
        <v>2</v>
      </c>
    </row>
    <row r="47" spans="1:13" ht="48.75" customHeight="1" x14ac:dyDescent="0.25">
      <c r="A47" s="46" t="s">
        <v>347</v>
      </c>
      <c r="B47" s="31">
        <v>0.75737071048815852</v>
      </c>
      <c r="C47" s="31">
        <v>0.24262928951184146</v>
      </c>
    </row>
    <row r="48" spans="1:13" x14ac:dyDescent="0.25">
      <c r="A48" s="1" t="s">
        <v>54</v>
      </c>
      <c r="B48" s="19">
        <v>0.40845070422535212</v>
      </c>
      <c r="C48" s="19">
        <v>0.59154929577464788</v>
      </c>
    </row>
    <row r="49" spans="1:4" x14ac:dyDescent="0.25">
      <c r="A49" s="1" t="s">
        <v>341</v>
      </c>
      <c r="B49" s="19">
        <v>0.6216216216216216</v>
      </c>
      <c r="C49" s="19">
        <v>0.3783783783783784</v>
      </c>
    </row>
    <row r="50" spans="1:4" x14ac:dyDescent="0.25">
      <c r="A50" s="1" t="s">
        <v>55</v>
      </c>
      <c r="B50" s="19">
        <v>0.5</v>
      </c>
      <c r="C50" s="19">
        <v>0.5</v>
      </c>
    </row>
    <row r="51" spans="1:4" x14ac:dyDescent="0.25">
      <c r="A51" s="1" t="s">
        <v>345</v>
      </c>
      <c r="B51" s="19">
        <v>0.58510638297872342</v>
      </c>
      <c r="C51" s="19">
        <v>0.41489361702127658</v>
      </c>
    </row>
    <row r="52" spans="1:4" x14ac:dyDescent="0.25">
      <c r="A52" s="1" t="s">
        <v>56</v>
      </c>
      <c r="B52" s="19">
        <v>0.47982062780269058</v>
      </c>
      <c r="C52" s="19">
        <v>0.52017937219730936</v>
      </c>
    </row>
    <row r="53" spans="1:4" x14ac:dyDescent="0.25">
      <c r="A53" s="1" t="s">
        <v>330</v>
      </c>
      <c r="B53" s="19">
        <v>0</v>
      </c>
      <c r="C53" s="19">
        <v>1</v>
      </c>
    </row>
    <row r="54" spans="1:4" x14ac:dyDescent="0.25">
      <c r="A54" s="1" t="s">
        <v>342</v>
      </c>
      <c r="B54" s="19">
        <v>0.50221565731166917</v>
      </c>
      <c r="C54" s="19">
        <v>0.49778434268833088</v>
      </c>
    </row>
    <row r="55" spans="1:4" x14ac:dyDescent="0.25">
      <c r="A55" s="1" t="s">
        <v>344</v>
      </c>
      <c r="B55" s="19">
        <v>0.57427536231884058</v>
      </c>
      <c r="C55" s="19">
        <v>0.42572463768115942</v>
      </c>
    </row>
    <row r="56" spans="1:4" x14ac:dyDescent="0.25">
      <c r="A56" s="1" t="s">
        <v>57</v>
      </c>
      <c r="B56" s="19">
        <v>0.47021943573667713</v>
      </c>
      <c r="C56" s="19">
        <v>0.52978056426332287</v>
      </c>
    </row>
    <row r="57" spans="1:4" x14ac:dyDescent="0.25">
      <c r="A57" s="1" t="s">
        <v>58</v>
      </c>
      <c r="B57" s="19">
        <v>0.68491765385726666</v>
      </c>
      <c r="C57" s="19">
        <v>0.31508234614273334</v>
      </c>
    </row>
    <row r="58" spans="1:4" x14ac:dyDescent="0.25">
      <c r="A58" s="1" t="s">
        <v>343</v>
      </c>
      <c r="B58" s="19">
        <v>0.68487394957983194</v>
      </c>
      <c r="C58" s="19">
        <v>0.31512605042016806</v>
      </c>
    </row>
    <row r="59" spans="1:4" x14ac:dyDescent="0.25">
      <c r="A59" s="21" t="s">
        <v>59</v>
      </c>
      <c r="B59" s="29">
        <v>0.53100775193798455</v>
      </c>
      <c r="C59" s="29">
        <v>0.4689922480620155</v>
      </c>
    </row>
    <row r="60" spans="1:4" x14ac:dyDescent="0.25">
      <c r="A60" s="25"/>
      <c r="B60" s="30"/>
      <c r="C60" s="30"/>
    </row>
    <row r="61" spans="1:4" x14ac:dyDescent="0.25">
      <c r="A61" s="34" t="s">
        <v>290</v>
      </c>
      <c r="B61" s="34"/>
      <c r="C61" s="34"/>
      <c r="D61" s="34"/>
    </row>
    <row r="62" spans="1:4" ht="36" customHeight="1" x14ac:dyDescent="0.25">
      <c r="A62" s="40" t="s">
        <v>334</v>
      </c>
      <c r="B62" s="40"/>
      <c r="C62" s="40"/>
      <c r="D62" s="15"/>
    </row>
    <row r="66" spans="1:4" ht="15" customHeight="1" x14ac:dyDescent="0.25">
      <c r="A66" s="35" t="s">
        <v>332</v>
      </c>
      <c r="B66" s="35"/>
      <c r="C66" s="35"/>
    </row>
    <row r="67" spans="1:4" x14ac:dyDescent="0.25">
      <c r="A67" s="35"/>
      <c r="B67" s="35"/>
      <c r="C67" s="35"/>
    </row>
    <row r="68" spans="1:4" x14ac:dyDescent="0.25">
      <c r="A68" s="7" t="s">
        <v>51</v>
      </c>
      <c r="B68" s="7" t="s">
        <v>1</v>
      </c>
      <c r="C68" s="7" t="s">
        <v>2</v>
      </c>
    </row>
    <row r="69" spans="1:4" x14ac:dyDescent="0.25">
      <c r="A69" s="1" t="s">
        <v>52</v>
      </c>
      <c r="B69" s="18">
        <v>0.37171331636980492</v>
      </c>
      <c r="C69" s="19">
        <v>0.62828668363019513</v>
      </c>
    </row>
    <row r="70" spans="1:4" x14ac:dyDescent="0.25">
      <c r="A70" s="5" t="s">
        <v>53</v>
      </c>
      <c r="B70" s="18">
        <v>0.53838886439503686</v>
      </c>
      <c r="C70" s="19">
        <v>0.46161113560496314</v>
      </c>
    </row>
    <row r="72" spans="1:4" x14ac:dyDescent="0.25">
      <c r="A72" s="34" t="s">
        <v>290</v>
      </c>
      <c r="B72" s="34"/>
      <c r="C72" s="34"/>
      <c r="D72" s="34"/>
    </row>
    <row r="76" spans="1:4" x14ac:dyDescent="0.25">
      <c r="A76" s="35" t="s">
        <v>298</v>
      </c>
      <c r="B76" s="35"/>
      <c r="C76" s="35"/>
    </row>
    <row r="77" spans="1:4" x14ac:dyDescent="0.25">
      <c r="A77" s="35"/>
      <c r="B77" s="35"/>
      <c r="C77" s="35"/>
    </row>
    <row r="78" spans="1:4" x14ac:dyDescent="0.25">
      <c r="A78" s="7" t="s">
        <v>48</v>
      </c>
      <c r="B78" s="7" t="s">
        <v>1</v>
      </c>
      <c r="C78" s="7" t="s">
        <v>2</v>
      </c>
    </row>
    <row r="79" spans="1:4" x14ac:dyDescent="0.25">
      <c r="A79" s="5" t="s">
        <v>49</v>
      </c>
      <c r="B79" s="18">
        <v>0.3734813971146545</v>
      </c>
      <c r="C79" s="19">
        <v>0.62651860288534544</v>
      </c>
    </row>
    <row r="80" spans="1:4" x14ac:dyDescent="0.25">
      <c r="A80" s="5" t="s">
        <v>50</v>
      </c>
      <c r="B80" s="18">
        <v>0.63299194590832253</v>
      </c>
      <c r="C80" s="19">
        <v>0.36700805409167742</v>
      </c>
    </row>
    <row r="82" spans="1:4" x14ac:dyDescent="0.25">
      <c r="A82" s="34" t="s">
        <v>290</v>
      </c>
      <c r="B82" s="34"/>
      <c r="C82" s="34"/>
      <c r="D82" s="34"/>
    </row>
  </sheetData>
  <sortState xmlns:xlrd2="http://schemas.microsoft.com/office/spreadsheetml/2017/richdata2" ref="A19:M37">
    <sortCondition descending="1" ref="E19:E37"/>
  </sortState>
  <mergeCells count="25">
    <mergeCell ref="K17:M17"/>
    <mergeCell ref="E17:G17"/>
    <mergeCell ref="B3:D3"/>
    <mergeCell ref="E3:G3"/>
    <mergeCell ref="A3:A4"/>
    <mergeCell ref="A16:M16"/>
    <mergeCell ref="A13:D13"/>
    <mergeCell ref="A14:D14"/>
    <mergeCell ref="A15:D15"/>
    <mergeCell ref="A2:M2"/>
    <mergeCell ref="A82:D82"/>
    <mergeCell ref="A66:C67"/>
    <mergeCell ref="A76:C77"/>
    <mergeCell ref="A61:D61"/>
    <mergeCell ref="A72:D72"/>
    <mergeCell ref="A39:D39"/>
    <mergeCell ref="A40:C41"/>
    <mergeCell ref="A11:C12"/>
    <mergeCell ref="A45:C45"/>
    <mergeCell ref="A10:D10"/>
    <mergeCell ref="B17:D17"/>
    <mergeCell ref="H3:J3"/>
    <mergeCell ref="K3:M3"/>
    <mergeCell ref="A62:C62"/>
    <mergeCell ref="H17:J1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EAE-DD7C-4C6D-8211-0DA0B9123FCF}">
  <dimension ref="A2:I19"/>
  <sheetViews>
    <sheetView showGridLines="0" tabSelected="1" workbookViewId="0">
      <selection activeCell="M5" sqref="M5"/>
    </sheetView>
  </sheetViews>
  <sheetFormatPr defaultRowHeight="15" x14ac:dyDescent="0.25"/>
  <cols>
    <col min="1" max="1" width="28.85546875" customWidth="1"/>
    <col min="2" max="4" width="13.7109375" customWidth="1"/>
    <col min="7" max="7" width="22.140625" customWidth="1"/>
    <col min="8" max="8" width="17.7109375" customWidth="1"/>
    <col min="9" max="9" width="18.42578125" customWidth="1"/>
    <col min="10" max="10" width="22.5703125" customWidth="1"/>
  </cols>
  <sheetData>
    <row r="2" spans="1:6" ht="30" customHeight="1" x14ac:dyDescent="0.25">
      <c r="A2" s="44" t="s">
        <v>308</v>
      </c>
      <c r="B2" s="44"/>
      <c r="C2" s="44"/>
      <c r="D2" s="44"/>
    </row>
    <row r="3" spans="1:6" x14ac:dyDescent="0.25">
      <c r="A3" s="7" t="s">
        <v>35</v>
      </c>
      <c r="B3" s="7" t="s">
        <v>46</v>
      </c>
      <c r="C3" s="7" t="s">
        <v>47</v>
      </c>
      <c r="D3" s="7" t="s">
        <v>3</v>
      </c>
    </row>
    <row r="4" spans="1:6" x14ac:dyDescent="0.25">
      <c r="A4" s="1" t="s">
        <v>58</v>
      </c>
      <c r="B4" s="8">
        <v>3676</v>
      </c>
      <c r="C4" s="8">
        <v>3246</v>
      </c>
      <c r="D4" s="8">
        <v>6922</v>
      </c>
      <c r="E4" s="28"/>
      <c r="F4" s="28"/>
    </row>
    <row r="5" spans="1:6" x14ac:dyDescent="0.25">
      <c r="A5" s="1" t="s">
        <v>330</v>
      </c>
      <c r="B5" s="8">
        <v>2777</v>
      </c>
      <c r="C5" s="8">
        <v>1551</v>
      </c>
      <c r="D5" s="8">
        <v>4328</v>
      </c>
      <c r="E5" s="28"/>
      <c r="F5" s="28"/>
    </row>
    <row r="6" spans="1:6" x14ac:dyDescent="0.25">
      <c r="A6" s="1" t="s">
        <v>344</v>
      </c>
      <c r="B6" s="8">
        <v>1018</v>
      </c>
      <c r="C6" s="8">
        <v>2294</v>
      </c>
      <c r="D6" s="8">
        <v>3312</v>
      </c>
      <c r="E6" s="28"/>
      <c r="F6" s="28"/>
    </row>
    <row r="7" spans="1:6" ht="45" x14ac:dyDescent="0.25">
      <c r="A7" s="46" t="s">
        <v>347</v>
      </c>
      <c r="B7" s="8">
        <v>1868</v>
      </c>
      <c r="C7" s="8">
        <v>201</v>
      </c>
      <c r="D7" s="8">
        <v>2069</v>
      </c>
      <c r="E7" s="28"/>
      <c r="F7" s="28"/>
    </row>
    <row r="8" spans="1:6" x14ac:dyDescent="0.25">
      <c r="A8" s="1" t="s">
        <v>55</v>
      </c>
      <c r="B8" s="8">
        <v>281</v>
      </c>
      <c r="C8" s="8">
        <v>877</v>
      </c>
      <c r="D8" s="8">
        <v>1158</v>
      </c>
      <c r="E8" s="28"/>
      <c r="F8" s="28"/>
    </row>
    <row r="9" spans="1:6" x14ac:dyDescent="0.25">
      <c r="A9" s="1" t="s">
        <v>342</v>
      </c>
      <c r="B9" s="8">
        <v>481</v>
      </c>
      <c r="C9" s="8">
        <v>196</v>
      </c>
      <c r="D9" s="8">
        <v>677</v>
      </c>
      <c r="E9" s="28"/>
      <c r="F9" s="28"/>
    </row>
    <row r="10" spans="1:6" x14ac:dyDescent="0.25">
      <c r="A10" s="1" t="s">
        <v>59</v>
      </c>
      <c r="B10" s="8">
        <v>162</v>
      </c>
      <c r="C10" s="8">
        <v>354</v>
      </c>
      <c r="D10" s="8">
        <v>516</v>
      </c>
      <c r="E10" s="28"/>
      <c r="F10" s="28"/>
    </row>
    <row r="11" spans="1:6" x14ac:dyDescent="0.25">
      <c r="A11" s="1" t="s">
        <v>343</v>
      </c>
      <c r="B11" s="8">
        <v>268</v>
      </c>
      <c r="C11" s="8">
        <v>208</v>
      </c>
      <c r="D11" s="8">
        <v>476</v>
      </c>
      <c r="E11" s="28"/>
      <c r="F11" s="28"/>
    </row>
    <row r="12" spans="1:6" x14ac:dyDescent="0.25">
      <c r="A12" s="1" t="s">
        <v>56</v>
      </c>
      <c r="B12" s="8">
        <v>69</v>
      </c>
      <c r="C12" s="8">
        <v>377</v>
      </c>
      <c r="D12" s="8">
        <v>446</v>
      </c>
      <c r="E12" s="28"/>
      <c r="F12" s="28"/>
    </row>
    <row r="13" spans="1:6" x14ac:dyDescent="0.25">
      <c r="A13" s="1" t="s">
        <v>57</v>
      </c>
      <c r="B13" s="8">
        <v>192</v>
      </c>
      <c r="C13" s="8">
        <v>127</v>
      </c>
      <c r="D13" s="8">
        <v>319</v>
      </c>
      <c r="E13" s="28"/>
      <c r="F13" s="28"/>
    </row>
    <row r="14" spans="1:6" x14ac:dyDescent="0.25">
      <c r="A14" s="1" t="s">
        <v>345</v>
      </c>
      <c r="B14" s="8">
        <v>0</v>
      </c>
      <c r="C14" s="8">
        <v>188</v>
      </c>
      <c r="D14" s="8">
        <v>188</v>
      </c>
      <c r="E14" s="28"/>
      <c r="F14" s="28"/>
    </row>
    <row r="15" spans="1:6" x14ac:dyDescent="0.25">
      <c r="A15" s="1" t="s">
        <v>341</v>
      </c>
      <c r="B15" s="8">
        <v>12</v>
      </c>
      <c r="C15" s="8">
        <v>99</v>
      </c>
      <c r="D15" s="8">
        <v>111</v>
      </c>
      <c r="E15" s="28"/>
      <c r="F15" s="28"/>
    </row>
    <row r="16" spans="1:6" x14ac:dyDescent="0.25">
      <c r="A16" s="1" t="s">
        <v>54</v>
      </c>
      <c r="B16" s="8">
        <v>55</v>
      </c>
      <c r="C16" s="8">
        <v>16</v>
      </c>
      <c r="D16" s="8">
        <v>71</v>
      </c>
      <c r="E16" s="28"/>
      <c r="F16" s="28"/>
    </row>
    <row r="17" spans="1:9" x14ac:dyDescent="0.25">
      <c r="B17" s="22"/>
      <c r="C17" s="22"/>
      <c r="D17" s="22"/>
    </row>
    <row r="18" spans="1:9" x14ac:dyDescent="0.25">
      <c r="A18" s="34" t="s">
        <v>290</v>
      </c>
      <c r="B18" s="34"/>
      <c r="C18" s="34"/>
      <c r="D18" s="34"/>
      <c r="E18" s="34"/>
      <c r="F18" s="34"/>
      <c r="G18" s="34"/>
      <c r="H18" s="34"/>
      <c r="I18" s="34"/>
    </row>
    <row r="19" spans="1:9" ht="26.25" customHeight="1" x14ac:dyDescent="0.25">
      <c r="A19" s="40" t="s">
        <v>334</v>
      </c>
      <c r="B19" s="40"/>
      <c r="C19" s="40"/>
      <c r="D19" s="40"/>
    </row>
  </sheetData>
  <sortState xmlns:xlrd2="http://schemas.microsoft.com/office/spreadsheetml/2017/richdata2" ref="A4:D16">
    <sortCondition descending="1" ref="D4:D16"/>
  </sortState>
  <mergeCells count="3">
    <mergeCell ref="A2:D2"/>
    <mergeCell ref="A18:I18"/>
    <mergeCell ref="A19:D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7B16-C45A-4084-87B6-B939A386CE4A}">
  <dimension ref="A2:D194"/>
  <sheetViews>
    <sheetView showGridLines="0" topLeftCell="A70" workbookViewId="0">
      <selection activeCell="J23" sqref="J23"/>
    </sheetView>
  </sheetViews>
  <sheetFormatPr defaultRowHeight="15" x14ac:dyDescent="0.25"/>
  <cols>
    <col min="1" max="1" width="8.7109375" style="11" customWidth="1"/>
    <col min="2" max="2" width="11.85546875" style="11" bestFit="1" customWidth="1"/>
    <col min="3" max="3" width="40" style="11" bestFit="1" customWidth="1"/>
    <col min="4" max="4" width="34.140625" customWidth="1"/>
  </cols>
  <sheetData>
    <row r="2" spans="1:4" ht="18.75" customHeight="1" x14ac:dyDescent="0.25">
      <c r="A2" s="33" t="s">
        <v>307</v>
      </c>
      <c r="B2" s="33"/>
      <c r="C2" s="33"/>
      <c r="D2" s="33"/>
    </row>
    <row r="3" spans="1:4" x14ac:dyDescent="0.25">
      <c r="A3" s="7" t="s">
        <v>73</v>
      </c>
      <c r="B3" s="7" t="s">
        <v>0</v>
      </c>
      <c r="C3" s="7" t="s">
        <v>74</v>
      </c>
      <c r="D3" s="7" t="s">
        <v>331</v>
      </c>
    </row>
    <row r="4" spans="1:4" x14ac:dyDescent="0.25">
      <c r="A4" s="10">
        <v>1</v>
      </c>
      <c r="B4" s="10" t="s">
        <v>75</v>
      </c>
      <c r="C4" s="10" t="s">
        <v>76</v>
      </c>
      <c r="D4" s="1" t="s">
        <v>311</v>
      </c>
    </row>
    <row r="5" spans="1:4" x14ac:dyDescent="0.25">
      <c r="A5" s="10">
        <v>2</v>
      </c>
      <c r="B5" s="10" t="s">
        <v>75</v>
      </c>
      <c r="C5" s="10" t="s">
        <v>77</v>
      </c>
      <c r="D5" s="1" t="s">
        <v>310</v>
      </c>
    </row>
    <row r="6" spans="1:4" x14ac:dyDescent="0.25">
      <c r="A6" s="10">
        <v>3</v>
      </c>
      <c r="B6" s="10" t="s">
        <v>75</v>
      </c>
      <c r="C6" s="10" t="s">
        <v>78</v>
      </c>
      <c r="D6" s="1" t="s">
        <v>310</v>
      </c>
    </row>
    <row r="7" spans="1:4" x14ac:dyDescent="0.25">
      <c r="A7" s="10">
        <v>4</v>
      </c>
      <c r="B7" s="10" t="s">
        <v>75</v>
      </c>
      <c r="C7" s="10" t="s">
        <v>79</v>
      </c>
      <c r="D7" s="1" t="s">
        <v>310</v>
      </c>
    </row>
    <row r="8" spans="1:4" x14ac:dyDescent="0.25">
      <c r="A8" s="10">
        <v>5</v>
      </c>
      <c r="B8" s="10" t="s">
        <v>75</v>
      </c>
      <c r="C8" s="10" t="s">
        <v>80</v>
      </c>
      <c r="D8" s="1" t="s">
        <v>310</v>
      </c>
    </row>
    <row r="9" spans="1:4" x14ac:dyDescent="0.25">
      <c r="A9" s="10">
        <v>6</v>
      </c>
      <c r="B9" s="10" t="s">
        <v>75</v>
      </c>
      <c r="C9" s="10" t="s">
        <v>81</v>
      </c>
      <c r="D9" s="1" t="s">
        <v>310</v>
      </c>
    </row>
    <row r="10" spans="1:4" x14ac:dyDescent="0.25">
      <c r="A10" s="10">
        <v>7</v>
      </c>
      <c r="B10" s="10" t="s">
        <v>75</v>
      </c>
      <c r="C10" s="10" t="s">
        <v>82</v>
      </c>
      <c r="D10" s="1" t="s">
        <v>310</v>
      </c>
    </row>
    <row r="11" spans="1:4" x14ac:dyDescent="0.25">
      <c r="A11" s="10">
        <v>8</v>
      </c>
      <c r="B11" s="10" t="s">
        <v>75</v>
      </c>
      <c r="C11" s="10" t="s">
        <v>83</v>
      </c>
      <c r="D11" s="1" t="s">
        <v>310</v>
      </c>
    </row>
    <row r="12" spans="1:4" x14ac:dyDescent="0.25">
      <c r="A12" s="10">
        <v>9</v>
      </c>
      <c r="B12" s="10" t="s">
        <v>84</v>
      </c>
      <c r="C12" s="10" t="s">
        <v>85</v>
      </c>
      <c r="D12" s="1" t="s">
        <v>311</v>
      </c>
    </row>
    <row r="13" spans="1:4" x14ac:dyDescent="0.25">
      <c r="A13" s="10">
        <v>10</v>
      </c>
      <c r="B13" s="10" t="s">
        <v>84</v>
      </c>
      <c r="C13" s="10" t="s">
        <v>86</v>
      </c>
      <c r="D13" s="1" t="s">
        <v>310</v>
      </c>
    </row>
    <row r="14" spans="1:4" x14ac:dyDescent="0.25">
      <c r="A14" s="10">
        <v>11</v>
      </c>
      <c r="B14" s="10" t="s">
        <v>84</v>
      </c>
      <c r="C14" s="10" t="s">
        <v>87</v>
      </c>
      <c r="D14" s="1" t="s">
        <v>310</v>
      </c>
    </row>
    <row r="15" spans="1:4" x14ac:dyDescent="0.25">
      <c r="A15" s="10">
        <v>12</v>
      </c>
      <c r="B15" s="10" t="s">
        <v>84</v>
      </c>
      <c r="C15" s="10" t="s">
        <v>88</v>
      </c>
      <c r="D15" s="1" t="s">
        <v>310</v>
      </c>
    </row>
    <row r="16" spans="1:4" x14ac:dyDescent="0.25">
      <c r="A16" s="10">
        <v>13</v>
      </c>
      <c r="B16" s="10" t="s">
        <v>84</v>
      </c>
      <c r="C16" s="10" t="s">
        <v>89</v>
      </c>
      <c r="D16" s="1" t="s">
        <v>310</v>
      </c>
    </row>
    <row r="17" spans="1:4" x14ac:dyDescent="0.25">
      <c r="A17" s="10">
        <v>14</v>
      </c>
      <c r="B17" s="10" t="s">
        <v>84</v>
      </c>
      <c r="C17" s="10" t="s">
        <v>90</v>
      </c>
      <c r="D17" s="1" t="s">
        <v>310</v>
      </c>
    </row>
    <row r="18" spans="1:4" x14ac:dyDescent="0.25">
      <c r="A18" s="10">
        <v>15</v>
      </c>
      <c r="B18" s="10" t="s">
        <v>84</v>
      </c>
      <c r="C18" s="10" t="s">
        <v>91</v>
      </c>
      <c r="D18" s="1" t="s">
        <v>310</v>
      </c>
    </row>
    <row r="19" spans="1:4" x14ac:dyDescent="0.25">
      <c r="A19" s="10">
        <v>16</v>
      </c>
      <c r="B19" s="10" t="s">
        <v>84</v>
      </c>
      <c r="C19" s="10" t="s">
        <v>92</v>
      </c>
      <c r="D19" s="1" t="s">
        <v>310</v>
      </c>
    </row>
    <row r="20" spans="1:4" x14ac:dyDescent="0.25">
      <c r="A20" s="10">
        <v>17</v>
      </c>
      <c r="B20" s="10" t="s">
        <v>84</v>
      </c>
      <c r="C20" s="10" t="s">
        <v>93</v>
      </c>
      <c r="D20" s="1" t="s">
        <v>310</v>
      </c>
    </row>
    <row r="21" spans="1:4" x14ac:dyDescent="0.25">
      <c r="A21" s="10">
        <v>18</v>
      </c>
      <c r="B21" s="10" t="s">
        <v>84</v>
      </c>
      <c r="C21" s="10" t="s">
        <v>94</v>
      </c>
      <c r="D21" s="1" t="s">
        <v>310</v>
      </c>
    </row>
    <row r="22" spans="1:4" x14ac:dyDescent="0.25">
      <c r="A22" s="10">
        <v>19</v>
      </c>
      <c r="B22" s="10" t="s">
        <v>95</v>
      </c>
      <c r="C22" s="10" t="s">
        <v>96</v>
      </c>
      <c r="D22" s="1" t="s">
        <v>311</v>
      </c>
    </row>
    <row r="23" spans="1:4" x14ac:dyDescent="0.25">
      <c r="A23" s="10">
        <v>20</v>
      </c>
      <c r="B23" s="10" t="s">
        <v>95</v>
      </c>
      <c r="C23" s="10" t="s">
        <v>97</v>
      </c>
      <c r="D23" s="1" t="s">
        <v>310</v>
      </c>
    </row>
    <row r="24" spans="1:4" x14ac:dyDescent="0.25">
      <c r="A24" s="10">
        <v>21</v>
      </c>
      <c r="B24" s="10" t="s">
        <v>95</v>
      </c>
      <c r="C24" s="10" t="s">
        <v>98</v>
      </c>
      <c r="D24" s="1" t="s">
        <v>310</v>
      </c>
    </row>
    <row r="25" spans="1:4" x14ac:dyDescent="0.25">
      <c r="A25" s="10">
        <v>22</v>
      </c>
      <c r="B25" s="10" t="s">
        <v>95</v>
      </c>
      <c r="C25" s="10" t="s">
        <v>99</v>
      </c>
      <c r="D25" s="1" t="s">
        <v>310</v>
      </c>
    </row>
    <row r="26" spans="1:4" x14ac:dyDescent="0.25">
      <c r="A26" s="10">
        <v>23</v>
      </c>
      <c r="B26" s="10" t="s">
        <v>95</v>
      </c>
      <c r="C26" s="10" t="s">
        <v>100</v>
      </c>
      <c r="D26" s="1" t="s">
        <v>310</v>
      </c>
    </row>
    <row r="27" spans="1:4" x14ac:dyDescent="0.25">
      <c r="A27" s="10">
        <v>24</v>
      </c>
      <c r="B27" s="10" t="s">
        <v>95</v>
      </c>
      <c r="C27" s="10" t="s">
        <v>101</v>
      </c>
      <c r="D27" s="1" t="s">
        <v>310</v>
      </c>
    </row>
    <row r="28" spans="1:4" x14ac:dyDescent="0.25">
      <c r="A28" s="10">
        <v>25</v>
      </c>
      <c r="B28" s="10" t="s">
        <v>95</v>
      </c>
      <c r="C28" s="10" t="s">
        <v>102</v>
      </c>
      <c r="D28" s="1" t="s">
        <v>310</v>
      </c>
    </row>
    <row r="29" spans="1:4" x14ac:dyDescent="0.25">
      <c r="A29" s="10">
        <v>26</v>
      </c>
      <c r="B29" s="10" t="s">
        <v>95</v>
      </c>
      <c r="C29" s="10" t="s">
        <v>103</v>
      </c>
      <c r="D29" s="1" t="s">
        <v>310</v>
      </c>
    </row>
    <row r="30" spans="1:4" x14ac:dyDescent="0.25">
      <c r="A30" s="10">
        <v>27</v>
      </c>
      <c r="B30" s="10" t="s">
        <v>95</v>
      </c>
      <c r="C30" s="10" t="s">
        <v>104</v>
      </c>
      <c r="D30" s="1" t="s">
        <v>310</v>
      </c>
    </row>
    <row r="31" spans="1:4" x14ac:dyDescent="0.25">
      <c r="A31" s="10">
        <v>28</v>
      </c>
      <c r="B31" s="10" t="s">
        <v>95</v>
      </c>
      <c r="C31" s="10" t="s">
        <v>105</v>
      </c>
      <c r="D31" s="1" t="s">
        <v>310</v>
      </c>
    </row>
    <row r="32" spans="1:4" x14ac:dyDescent="0.25">
      <c r="A32" s="10">
        <v>29</v>
      </c>
      <c r="B32" s="10" t="s">
        <v>95</v>
      </c>
      <c r="C32" s="10" t="s">
        <v>106</v>
      </c>
      <c r="D32" s="1" t="s">
        <v>310</v>
      </c>
    </row>
    <row r="33" spans="1:4" x14ac:dyDescent="0.25">
      <c r="A33" s="10">
        <v>30</v>
      </c>
      <c r="B33" s="10" t="s">
        <v>95</v>
      </c>
      <c r="C33" s="10" t="s">
        <v>107</v>
      </c>
      <c r="D33" s="1" t="s">
        <v>310</v>
      </c>
    </row>
    <row r="34" spans="1:4" x14ac:dyDescent="0.25">
      <c r="A34" s="10">
        <v>31</v>
      </c>
      <c r="B34" s="10" t="s">
        <v>95</v>
      </c>
      <c r="C34" s="10" t="s">
        <v>108</v>
      </c>
      <c r="D34" s="1" t="s">
        <v>310</v>
      </c>
    </row>
    <row r="35" spans="1:4" x14ac:dyDescent="0.25">
      <c r="A35" s="10">
        <v>32</v>
      </c>
      <c r="B35" s="10" t="s">
        <v>109</v>
      </c>
      <c r="C35" s="10" t="s">
        <v>110</v>
      </c>
      <c r="D35" s="1" t="s">
        <v>311</v>
      </c>
    </row>
    <row r="36" spans="1:4" x14ac:dyDescent="0.25">
      <c r="A36" s="10">
        <v>33</v>
      </c>
      <c r="B36" s="10" t="s">
        <v>109</v>
      </c>
      <c r="C36" s="10" t="s">
        <v>111</v>
      </c>
      <c r="D36" s="1" t="s">
        <v>310</v>
      </c>
    </row>
    <row r="37" spans="1:4" x14ac:dyDescent="0.25">
      <c r="A37" s="10">
        <v>34</v>
      </c>
      <c r="B37" s="10" t="s">
        <v>109</v>
      </c>
      <c r="C37" s="10" t="s">
        <v>112</v>
      </c>
      <c r="D37" s="1" t="s">
        <v>310</v>
      </c>
    </row>
    <row r="38" spans="1:4" x14ac:dyDescent="0.25">
      <c r="A38" s="10">
        <v>35</v>
      </c>
      <c r="B38" s="10" t="s">
        <v>109</v>
      </c>
      <c r="C38" s="10" t="s">
        <v>113</v>
      </c>
      <c r="D38" s="1" t="s">
        <v>310</v>
      </c>
    </row>
    <row r="39" spans="1:4" x14ac:dyDescent="0.25">
      <c r="A39" s="10">
        <v>36</v>
      </c>
      <c r="B39" s="10" t="s">
        <v>109</v>
      </c>
      <c r="C39" s="10" t="s">
        <v>114</v>
      </c>
      <c r="D39" s="1" t="s">
        <v>310</v>
      </c>
    </row>
    <row r="40" spans="1:4" x14ac:dyDescent="0.25">
      <c r="A40" s="10">
        <v>37</v>
      </c>
      <c r="B40" s="10" t="s">
        <v>109</v>
      </c>
      <c r="C40" s="10" t="s">
        <v>115</v>
      </c>
      <c r="D40" s="1" t="s">
        <v>310</v>
      </c>
    </row>
    <row r="41" spans="1:4" x14ac:dyDescent="0.25">
      <c r="A41" s="10">
        <v>38</v>
      </c>
      <c r="B41" s="10" t="s">
        <v>116</v>
      </c>
      <c r="C41" s="10" t="s">
        <v>117</v>
      </c>
      <c r="D41" s="1" t="s">
        <v>311</v>
      </c>
    </row>
    <row r="42" spans="1:4" x14ac:dyDescent="0.25">
      <c r="A42" s="10">
        <v>39</v>
      </c>
      <c r="B42" s="10" t="s">
        <v>116</v>
      </c>
      <c r="C42" s="10" t="s">
        <v>118</v>
      </c>
      <c r="D42" s="1" t="s">
        <v>310</v>
      </c>
    </row>
    <row r="43" spans="1:4" x14ac:dyDescent="0.25">
      <c r="A43" s="10">
        <v>40</v>
      </c>
      <c r="B43" s="10" t="s">
        <v>116</v>
      </c>
      <c r="C43" s="10" t="s">
        <v>119</v>
      </c>
      <c r="D43" s="1" t="s">
        <v>310</v>
      </c>
    </row>
    <row r="44" spans="1:4" x14ac:dyDescent="0.25">
      <c r="A44" s="10">
        <v>41</v>
      </c>
      <c r="B44" s="10" t="s">
        <v>116</v>
      </c>
      <c r="C44" s="10" t="s">
        <v>120</v>
      </c>
      <c r="D44" s="1" t="s">
        <v>310</v>
      </c>
    </row>
    <row r="45" spans="1:4" x14ac:dyDescent="0.25">
      <c r="A45" s="10">
        <v>42</v>
      </c>
      <c r="B45" s="10" t="s">
        <v>116</v>
      </c>
      <c r="C45" s="10" t="s">
        <v>121</v>
      </c>
      <c r="D45" s="1" t="s">
        <v>310</v>
      </c>
    </row>
    <row r="46" spans="1:4" x14ac:dyDescent="0.25">
      <c r="A46" s="10">
        <v>43</v>
      </c>
      <c r="B46" s="10" t="s">
        <v>122</v>
      </c>
      <c r="C46" s="10" t="s">
        <v>123</v>
      </c>
      <c r="D46" s="1" t="s">
        <v>311</v>
      </c>
    </row>
    <row r="47" spans="1:4" x14ac:dyDescent="0.25">
      <c r="A47" s="10">
        <v>44</v>
      </c>
      <c r="B47" s="10" t="s">
        <v>122</v>
      </c>
      <c r="C47" s="10" t="s">
        <v>124</v>
      </c>
      <c r="D47" s="1" t="s">
        <v>310</v>
      </c>
    </row>
    <row r="48" spans="1:4" x14ac:dyDescent="0.25">
      <c r="A48" s="10">
        <v>45</v>
      </c>
      <c r="B48" s="10" t="s">
        <v>122</v>
      </c>
      <c r="C48" s="10" t="s">
        <v>125</v>
      </c>
      <c r="D48" s="1" t="s">
        <v>310</v>
      </c>
    </row>
    <row r="49" spans="1:4" x14ac:dyDescent="0.25">
      <c r="A49" s="10">
        <v>46</v>
      </c>
      <c r="B49" s="10" t="s">
        <v>122</v>
      </c>
      <c r="C49" s="10" t="s">
        <v>126</v>
      </c>
      <c r="D49" s="1" t="s">
        <v>310</v>
      </c>
    </row>
    <row r="50" spans="1:4" x14ac:dyDescent="0.25">
      <c r="A50" s="10">
        <v>47</v>
      </c>
      <c r="B50" s="10" t="s">
        <v>122</v>
      </c>
      <c r="C50" s="10" t="s">
        <v>127</v>
      </c>
      <c r="D50" s="1" t="s">
        <v>310</v>
      </c>
    </row>
    <row r="51" spans="1:4" x14ac:dyDescent="0.25">
      <c r="A51" s="10">
        <v>48</v>
      </c>
      <c r="B51" s="10" t="s">
        <v>122</v>
      </c>
      <c r="C51" s="10" t="s">
        <v>128</v>
      </c>
      <c r="D51" s="1" t="s">
        <v>310</v>
      </c>
    </row>
    <row r="52" spans="1:4" x14ac:dyDescent="0.25">
      <c r="A52" s="10">
        <v>49</v>
      </c>
      <c r="B52" s="10" t="s">
        <v>122</v>
      </c>
      <c r="C52" s="10" t="s">
        <v>129</v>
      </c>
      <c r="D52" s="1" t="s">
        <v>310</v>
      </c>
    </row>
    <row r="53" spans="1:4" x14ac:dyDescent="0.25">
      <c r="A53" s="10">
        <v>50</v>
      </c>
      <c r="B53" s="10" t="s">
        <v>122</v>
      </c>
      <c r="C53" s="10" t="s">
        <v>130</v>
      </c>
      <c r="D53" s="1" t="s">
        <v>310</v>
      </c>
    </row>
    <row r="54" spans="1:4" x14ac:dyDescent="0.25">
      <c r="A54" s="10">
        <v>51</v>
      </c>
      <c r="B54" s="10" t="s">
        <v>122</v>
      </c>
      <c r="C54" s="10" t="s">
        <v>131</v>
      </c>
      <c r="D54" s="1" t="s">
        <v>310</v>
      </c>
    </row>
    <row r="55" spans="1:4" x14ac:dyDescent="0.25">
      <c r="A55" s="10">
        <v>52</v>
      </c>
      <c r="B55" s="10" t="s">
        <v>132</v>
      </c>
      <c r="C55" s="10" t="s">
        <v>133</v>
      </c>
      <c r="D55" s="1" t="s">
        <v>311</v>
      </c>
    </row>
    <row r="56" spans="1:4" x14ac:dyDescent="0.25">
      <c r="A56" s="10">
        <v>53</v>
      </c>
      <c r="B56" s="10" t="s">
        <v>132</v>
      </c>
      <c r="C56" s="10" t="s">
        <v>134</v>
      </c>
      <c r="D56" s="1" t="s">
        <v>310</v>
      </c>
    </row>
    <row r="57" spans="1:4" x14ac:dyDescent="0.25">
      <c r="A57" s="10">
        <v>54</v>
      </c>
      <c r="B57" s="10" t="s">
        <v>132</v>
      </c>
      <c r="C57" s="10" t="s">
        <v>135</v>
      </c>
      <c r="D57" s="1" t="s">
        <v>310</v>
      </c>
    </row>
    <row r="58" spans="1:4" x14ac:dyDescent="0.25">
      <c r="A58" s="10">
        <v>55</v>
      </c>
      <c r="B58" s="10" t="s">
        <v>132</v>
      </c>
      <c r="C58" s="10" t="s">
        <v>136</v>
      </c>
      <c r="D58" s="1" t="s">
        <v>310</v>
      </c>
    </row>
    <row r="59" spans="1:4" x14ac:dyDescent="0.25">
      <c r="A59" s="10">
        <v>56</v>
      </c>
      <c r="B59" s="10" t="s">
        <v>132</v>
      </c>
      <c r="C59" s="10" t="s">
        <v>137</v>
      </c>
      <c r="D59" s="1" t="s">
        <v>310</v>
      </c>
    </row>
    <row r="60" spans="1:4" x14ac:dyDescent="0.25">
      <c r="A60" s="10">
        <v>57</v>
      </c>
      <c r="B60" s="10" t="s">
        <v>132</v>
      </c>
      <c r="C60" s="10" t="s">
        <v>138</v>
      </c>
      <c r="D60" s="1" t="s">
        <v>310</v>
      </c>
    </row>
    <row r="61" spans="1:4" x14ac:dyDescent="0.25">
      <c r="A61" s="10">
        <v>58</v>
      </c>
      <c r="B61" s="10" t="s">
        <v>132</v>
      </c>
      <c r="C61" s="10" t="s">
        <v>139</v>
      </c>
      <c r="D61" s="1" t="s">
        <v>310</v>
      </c>
    </row>
    <row r="62" spans="1:4" x14ac:dyDescent="0.25">
      <c r="A62" s="10">
        <v>59</v>
      </c>
      <c r="B62" s="10" t="s">
        <v>132</v>
      </c>
      <c r="C62" s="10" t="s">
        <v>140</v>
      </c>
      <c r="D62" s="1" t="s">
        <v>310</v>
      </c>
    </row>
    <row r="63" spans="1:4" x14ac:dyDescent="0.25">
      <c r="A63" s="10">
        <v>60</v>
      </c>
      <c r="B63" s="10" t="s">
        <v>132</v>
      </c>
      <c r="C63" s="10" t="s">
        <v>141</v>
      </c>
      <c r="D63" s="1" t="s">
        <v>310</v>
      </c>
    </row>
    <row r="64" spans="1:4" x14ac:dyDescent="0.25">
      <c r="A64" s="10">
        <v>61</v>
      </c>
      <c r="B64" s="10" t="s">
        <v>142</v>
      </c>
      <c r="C64" s="10" t="s">
        <v>143</v>
      </c>
      <c r="D64" s="1" t="s">
        <v>313</v>
      </c>
    </row>
    <row r="65" spans="1:4" x14ac:dyDescent="0.25">
      <c r="A65" s="10">
        <v>62</v>
      </c>
      <c r="B65" s="10" t="s">
        <v>142</v>
      </c>
      <c r="C65" s="10" t="s">
        <v>144</v>
      </c>
      <c r="D65" s="1" t="s">
        <v>312</v>
      </c>
    </row>
    <row r="66" spans="1:4" x14ac:dyDescent="0.25">
      <c r="A66" s="10">
        <v>63</v>
      </c>
      <c r="B66" s="10" t="s">
        <v>142</v>
      </c>
      <c r="C66" s="10" t="s">
        <v>145</v>
      </c>
      <c r="D66" s="1" t="s">
        <v>313</v>
      </c>
    </row>
    <row r="67" spans="1:4" x14ac:dyDescent="0.25">
      <c r="A67" s="10">
        <v>64</v>
      </c>
      <c r="B67" s="10" t="s">
        <v>142</v>
      </c>
      <c r="C67" s="10" t="s">
        <v>146</v>
      </c>
      <c r="D67" s="1" t="s">
        <v>312</v>
      </c>
    </row>
    <row r="68" spans="1:4" x14ac:dyDescent="0.25">
      <c r="A68" s="10">
        <v>65</v>
      </c>
      <c r="B68" s="10" t="s">
        <v>142</v>
      </c>
      <c r="C68" s="10" t="s">
        <v>147</v>
      </c>
      <c r="D68" s="1" t="s">
        <v>312</v>
      </c>
    </row>
    <row r="69" spans="1:4" x14ac:dyDescent="0.25">
      <c r="A69" s="10">
        <v>66</v>
      </c>
      <c r="B69" s="10" t="s">
        <v>142</v>
      </c>
      <c r="C69" s="10" t="s">
        <v>148</v>
      </c>
      <c r="D69" s="1" t="s">
        <v>313</v>
      </c>
    </row>
    <row r="70" spans="1:4" x14ac:dyDescent="0.25">
      <c r="A70" s="10">
        <v>67</v>
      </c>
      <c r="B70" s="10" t="s">
        <v>142</v>
      </c>
      <c r="C70" s="10" t="s">
        <v>149</v>
      </c>
      <c r="D70" s="1" t="s">
        <v>312</v>
      </c>
    </row>
    <row r="71" spans="1:4" x14ac:dyDescent="0.25">
      <c r="A71" s="10">
        <v>68</v>
      </c>
      <c r="B71" s="10" t="s">
        <v>150</v>
      </c>
      <c r="C71" s="10" t="s">
        <v>151</v>
      </c>
      <c r="D71" s="1" t="s">
        <v>311</v>
      </c>
    </row>
    <row r="72" spans="1:4" x14ac:dyDescent="0.25">
      <c r="A72" s="10">
        <v>69</v>
      </c>
      <c r="B72" s="10" t="s">
        <v>152</v>
      </c>
      <c r="C72" s="10" t="s">
        <v>153</v>
      </c>
      <c r="D72" s="1" t="s">
        <v>311</v>
      </c>
    </row>
    <row r="73" spans="1:4" x14ac:dyDescent="0.25">
      <c r="A73" s="10">
        <v>70</v>
      </c>
      <c r="B73" s="10" t="s">
        <v>152</v>
      </c>
      <c r="C73" s="10" t="s">
        <v>154</v>
      </c>
      <c r="D73" s="1" t="s">
        <v>310</v>
      </c>
    </row>
    <row r="74" spans="1:4" x14ac:dyDescent="0.25">
      <c r="A74" s="10">
        <v>71</v>
      </c>
      <c r="B74" s="10" t="s">
        <v>152</v>
      </c>
      <c r="C74" s="10" t="s">
        <v>155</v>
      </c>
      <c r="D74" s="1" t="s">
        <v>310</v>
      </c>
    </row>
    <row r="75" spans="1:4" x14ac:dyDescent="0.25">
      <c r="A75" s="10">
        <v>72</v>
      </c>
      <c r="B75" s="10" t="s">
        <v>152</v>
      </c>
      <c r="C75" s="10" t="s">
        <v>156</v>
      </c>
      <c r="D75" s="1" t="s">
        <v>310</v>
      </c>
    </row>
    <row r="76" spans="1:4" x14ac:dyDescent="0.25">
      <c r="A76" s="10">
        <v>73</v>
      </c>
      <c r="B76" s="10" t="s">
        <v>152</v>
      </c>
      <c r="C76" s="10" t="s">
        <v>157</v>
      </c>
      <c r="D76" s="1" t="s">
        <v>310</v>
      </c>
    </row>
    <row r="77" spans="1:4" x14ac:dyDescent="0.25">
      <c r="A77" s="10">
        <v>74</v>
      </c>
      <c r="B77" s="10" t="s">
        <v>152</v>
      </c>
      <c r="C77" s="10" t="s">
        <v>158</v>
      </c>
      <c r="D77" s="1" t="s">
        <v>310</v>
      </c>
    </row>
    <row r="78" spans="1:4" x14ac:dyDescent="0.25">
      <c r="A78" s="10">
        <v>75</v>
      </c>
      <c r="B78" s="10" t="s">
        <v>152</v>
      </c>
      <c r="C78" s="10" t="s">
        <v>159</v>
      </c>
      <c r="D78" s="1" t="s">
        <v>310</v>
      </c>
    </row>
    <row r="79" spans="1:4" x14ac:dyDescent="0.25">
      <c r="A79" s="10">
        <v>76</v>
      </c>
      <c r="B79" s="10" t="s">
        <v>152</v>
      </c>
      <c r="C79" s="10" t="s">
        <v>160</v>
      </c>
      <c r="D79" s="1" t="s">
        <v>310</v>
      </c>
    </row>
    <row r="80" spans="1:4" x14ac:dyDescent="0.25">
      <c r="A80" s="10">
        <v>77</v>
      </c>
      <c r="B80" s="10" t="s">
        <v>152</v>
      </c>
      <c r="C80" s="10" t="s">
        <v>161</v>
      </c>
      <c r="D80" s="1" t="s">
        <v>310</v>
      </c>
    </row>
    <row r="81" spans="1:4" x14ac:dyDescent="0.25">
      <c r="A81" s="10">
        <v>78</v>
      </c>
      <c r="B81" s="10" t="s">
        <v>152</v>
      </c>
      <c r="C81" s="10" t="s">
        <v>162</v>
      </c>
      <c r="D81" s="1" t="s">
        <v>310</v>
      </c>
    </row>
    <row r="82" spans="1:4" x14ac:dyDescent="0.25">
      <c r="A82" s="10">
        <v>79</v>
      </c>
      <c r="B82" s="10" t="s">
        <v>152</v>
      </c>
      <c r="C82" s="10" t="s">
        <v>163</v>
      </c>
      <c r="D82" s="1" t="s">
        <v>310</v>
      </c>
    </row>
    <row r="83" spans="1:4" x14ac:dyDescent="0.25">
      <c r="A83" s="10">
        <v>80</v>
      </c>
      <c r="B83" s="10" t="s">
        <v>152</v>
      </c>
      <c r="C83" s="10" t="s">
        <v>164</v>
      </c>
      <c r="D83" s="1" t="s">
        <v>310</v>
      </c>
    </row>
    <row r="84" spans="1:4" x14ac:dyDescent="0.25">
      <c r="A84" s="10">
        <v>81</v>
      </c>
      <c r="B84" s="10" t="s">
        <v>152</v>
      </c>
      <c r="C84" s="10" t="s">
        <v>165</v>
      </c>
      <c r="D84" s="1" t="s">
        <v>310</v>
      </c>
    </row>
    <row r="85" spans="1:4" x14ac:dyDescent="0.25">
      <c r="A85" s="10">
        <v>82</v>
      </c>
      <c r="B85" s="10" t="s">
        <v>152</v>
      </c>
      <c r="C85" s="10" t="s">
        <v>166</v>
      </c>
      <c r="D85" s="1" t="s">
        <v>310</v>
      </c>
    </row>
    <row r="86" spans="1:4" x14ac:dyDescent="0.25">
      <c r="A86" s="10">
        <v>83</v>
      </c>
      <c r="B86" s="10" t="s">
        <v>167</v>
      </c>
      <c r="C86" s="10" t="s">
        <v>168</v>
      </c>
      <c r="D86" s="1" t="s">
        <v>310</v>
      </c>
    </row>
    <row r="87" spans="1:4" x14ac:dyDescent="0.25">
      <c r="A87" s="10">
        <v>84</v>
      </c>
      <c r="B87" s="10" t="s">
        <v>167</v>
      </c>
      <c r="C87" s="10" t="s">
        <v>169</v>
      </c>
      <c r="D87" s="1" t="s">
        <v>310</v>
      </c>
    </row>
    <row r="88" spans="1:4" x14ac:dyDescent="0.25">
      <c r="A88" s="10">
        <v>85</v>
      </c>
      <c r="B88" s="10" t="s">
        <v>167</v>
      </c>
      <c r="C88" s="10" t="s">
        <v>170</v>
      </c>
      <c r="D88" s="1" t="s">
        <v>310</v>
      </c>
    </row>
    <row r="89" spans="1:4" x14ac:dyDescent="0.25">
      <c r="A89" s="10">
        <v>86</v>
      </c>
      <c r="B89" s="10" t="s">
        <v>167</v>
      </c>
      <c r="C89" s="10" t="s">
        <v>171</v>
      </c>
      <c r="D89" s="1" t="s">
        <v>310</v>
      </c>
    </row>
    <row r="90" spans="1:4" x14ac:dyDescent="0.25">
      <c r="A90" s="10">
        <v>87</v>
      </c>
      <c r="B90" s="10" t="s">
        <v>167</v>
      </c>
      <c r="C90" s="10" t="s">
        <v>172</v>
      </c>
      <c r="D90" s="1" t="s">
        <v>310</v>
      </c>
    </row>
    <row r="91" spans="1:4" x14ac:dyDescent="0.25">
      <c r="A91" s="10">
        <v>88</v>
      </c>
      <c r="B91" s="10" t="s">
        <v>167</v>
      </c>
      <c r="C91" s="10" t="s">
        <v>173</v>
      </c>
      <c r="D91" s="1" t="s">
        <v>310</v>
      </c>
    </row>
    <row r="92" spans="1:4" x14ac:dyDescent="0.25">
      <c r="A92" s="10">
        <v>89</v>
      </c>
      <c r="B92" s="10" t="s">
        <v>167</v>
      </c>
      <c r="C92" s="10" t="s">
        <v>174</v>
      </c>
      <c r="D92" s="1" t="s">
        <v>310</v>
      </c>
    </row>
    <row r="93" spans="1:4" x14ac:dyDescent="0.25">
      <c r="A93" s="10">
        <v>90</v>
      </c>
      <c r="B93" s="10" t="s">
        <v>167</v>
      </c>
      <c r="C93" s="10" t="s">
        <v>175</v>
      </c>
      <c r="D93" s="1" t="s">
        <v>310</v>
      </c>
    </row>
    <row r="94" spans="1:4" x14ac:dyDescent="0.25">
      <c r="A94" s="10">
        <v>91</v>
      </c>
      <c r="B94" s="10" t="s">
        <v>167</v>
      </c>
      <c r="C94" s="10" t="s">
        <v>176</v>
      </c>
      <c r="D94" s="1" t="s">
        <v>310</v>
      </c>
    </row>
    <row r="95" spans="1:4" x14ac:dyDescent="0.25">
      <c r="A95" s="10">
        <v>92</v>
      </c>
      <c r="B95" s="10" t="s">
        <v>167</v>
      </c>
      <c r="C95" s="10" t="s">
        <v>177</v>
      </c>
      <c r="D95" s="1" t="s">
        <v>310</v>
      </c>
    </row>
    <row r="96" spans="1:4" x14ac:dyDescent="0.25">
      <c r="A96" s="10">
        <v>93</v>
      </c>
      <c r="B96" s="10" t="s">
        <v>167</v>
      </c>
      <c r="C96" s="10" t="s">
        <v>178</v>
      </c>
      <c r="D96" s="1" t="s">
        <v>310</v>
      </c>
    </row>
    <row r="97" spans="1:4" x14ac:dyDescent="0.25">
      <c r="A97" s="10">
        <v>94</v>
      </c>
      <c r="B97" s="10" t="s">
        <v>167</v>
      </c>
      <c r="C97" s="10" t="s">
        <v>179</v>
      </c>
      <c r="D97" s="1" t="s">
        <v>310</v>
      </c>
    </row>
    <row r="98" spans="1:4" x14ac:dyDescent="0.25">
      <c r="A98" s="10">
        <v>95</v>
      </c>
      <c r="B98" s="10" t="s">
        <v>167</v>
      </c>
      <c r="C98" s="10" t="s">
        <v>180</v>
      </c>
      <c r="D98" s="1" t="s">
        <v>311</v>
      </c>
    </row>
    <row r="99" spans="1:4" x14ac:dyDescent="0.25">
      <c r="A99" s="10">
        <v>96</v>
      </c>
      <c r="B99" s="10" t="s">
        <v>181</v>
      </c>
      <c r="C99" s="10" t="s">
        <v>182</v>
      </c>
      <c r="D99" s="1" t="s">
        <v>310</v>
      </c>
    </row>
    <row r="100" spans="1:4" x14ac:dyDescent="0.25">
      <c r="A100" s="10">
        <v>97</v>
      </c>
      <c r="B100" s="10" t="s">
        <v>181</v>
      </c>
      <c r="C100" s="10" t="s">
        <v>183</v>
      </c>
      <c r="D100" s="1" t="s">
        <v>310</v>
      </c>
    </row>
    <row r="101" spans="1:4" x14ac:dyDescent="0.25">
      <c r="A101" s="10">
        <v>98</v>
      </c>
      <c r="B101" s="10" t="s">
        <v>181</v>
      </c>
      <c r="C101" s="10" t="s">
        <v>184</v>
      </c>
      <c r="D101" s="1" t="s">
        <v>310</v>
      </c>
    </row>
    <row r="102" spans="1:4" x14ac:dyDescent="0.25">
      <c r="A102" s="10">
        <v>99</v>
      </c>
      <c r="B102" s="10" t="s">
        <v>181</v>
      </c>
      <c r="C102" s="10" t="s">
        <v>185</v>
      </c>
      <c r="D102" s="1" t="s">
        <v>310</v>
      </c>
    </row>
    <row r="103" spans="1:4" x14ac:dyDescent="0.25">
      <c r="A103" s="10">
        <v>100</v>
      </c>
      <c r="B103" s="10" t="s">
        <v>181</v>
      </c>
      <c r="C103" s="10" t="s">
        <v>186</v>
      </c>
      <c r="D103" s="1" t="s">
        <v>310</v>
      </c>
    </row>
    <row r="104" spans="1:4" x14ac:dyDescent="0.25">
      <c r="A104" s="10">
        <v>101</v>
      </c>
      <c r="B104" s="10" t="s">
        <v>181</v>
      </c>
      <c r="C104" s="10" t="s">
        <v>187</v>
      </c>
      <c r="D104" s="1" t="s">
        <v>310</v>
      </c>
    </row>
    <row r="105" spans="1:4" x14ac:dyDescent="0.25">
      <c r="A105" s="10">
        <v>102</v>
      </c>
      <c r="B105" s="10" t="s">
        <v>181</v>
      </c>
      <c r="C105" s="10" t="s">
        <v>188</v>
      </c>
      <c r="D105" s="1" t="s">
        <v>310</v>
      </c>
    </row>
    <row r="106" spans="1:4" x14ac:dyDescent="0.25">
      <c r="A106" s="10">
        <v>103</v>
      </c>
      <c r="B106" s="10" t="s">
        <v>181</v>
      </c>
      <c r="C106" s="10" t="s">
        <v>189</v>
      </c>
      <c r="D106" s="1" t="s">
        <v>310</v>
      </c>
    </row>
    <row r="107" spans="1:4" x14ac:dyDescent="0.25">
      <c r="A107" s="10">
        <v>104</v>
      </c>
      <c r="B107" s="10" t="s">
        <v>181</v>
      </c>
      <c r="C107" s="10" t="s">
        <v>190</v>
      </c>
      <c r="D107" s="1" t="s">
        <v>310</v>
      </c>
    </row>
    <row r="108" spans="1:4" x14ac:dyDescent="0.25">
      <c r="A108" s="10">
        <v>105</v>
      </c>
      <c r="B108" s="10" t="s">
        <v>191</v>
      </c>
      <c r="C108" s="10" t="s">
        <v>192</v>
      </c>
      <c r="D108" s="1" t="s">
        <v>311</v>
      </c>
    </row>
    <row r="109" spans="1:4" x14ac:dyDescent="0.25">
      <c r="A109" s="10">
        <v>106</v>
      </c>
      <c r="B109" s="10" t="s">
        <v>191</v>
      </c>
      <c r="C109" s="10" t="s">
        <v>193</v>
      </c>
      <c r="D109" s="1" t="s">
        <v>310</v>
      </c>
    </row>
    <row r="110" spans="1:4" x14ac:dyDescent="0.25">
      <c r="A110" s="10">
        <v>107</v>
      </c>
      <c r="B110" s="10" t="s">
        <v>191</v>
      </c>
      <c r="C110" s="10" t="s">
        <v>194</v>
      </c>
      <c r="D110" s="1" t="s">
        <v>310</v>
      </c>
    </row>
    <row r="111" spans="1:4" x14ac:dyDescent="0.25">
      <c r="A111" s="10">
        <v>108</v>
      </c>
      <c r="B111" s="10" t="s">
        <v>191</v>
      </c>
      <c r="C111" s="10" t="s">
        <v>195</v>
      </c>
      <c r="D111" s="1" t="s">
        <v>310</v>
      </c>
    </row>
    <row r="112" spans="1:4" x14ac:dyDescent="0.25">
      <c r="A112" s="10">
        <v>109</v>
      </c>
      <c r="B112" s="10" t="s">
        <v>191</v>
      </c>
      <c r="C112" s="10" t="s">
        <v>196</v>
      </c>
      <c r="D112" s="1" t="s">
        <v>310</v>
      </c>
    </row>
    <row r="113" spans="1:4" x14ac:dyDescent="0.25">
      <c r="A113" s="10">
        <v>110</v>
      </c>
      <c r="B113" s="10" t="s">
        <v>191</v>
      </c>
      <c r="C113" s="10" t="s">
        <v>197</v>
      </c>
      <c r="D113" s="1" t="s">
        <v>310</v>
      </c>
    </row>
    <row r="114" spans="1:4" x14ac:dyDescent="0.25">
      <c r="A114" s="10">
        <v>111</v>
      </c>
      <c r="B114" s="10" t="s">
        <v>191</v>
      </c>
      <c r="C114" s="10" t="s">
        <v>198</v>
      </c>
      <c r="D114" s="1" t="s">
        <v>310</v>
      </c>
    </row>
    <row r="115" spans="1:4" x14ac:dyDescent="0.25">
      <c r="A115" s="10">
        <v>112</v>
      </c>
      <c r="B115" s="10" t="s">
        <v>191</v>
      </c>
      <c r="C115" s="10" t="s">
        <v>199</v>
      </c>
      <c r="D115" s="1" t="s">
        <v>310</v>
      </c>
    </row>
    <row r="116" spans="1:4" x14ac:dyDescent="0.25">
      <c r="A116" s="10">
        <v>113</v>
      </c>
      <c r="B116" s="10" t="s">
        <v>191</v>
      </c>
      <c r="C116" s="10" t="s">
        <v>200</v>
      </c>
      <c r="D116" s="1" t="s">
        <v>310</v>
      </c>
    </row>
    <row r="117" spans="1:4" x14ac:dyDescent="0.25">
      <c r="A117" s="10">
        <v>114</v>
      </c>
      <c r="B117" s="10" t="s">
        <v>191</v>
      </c>
      <c r="C117" s="10" t="s">
        <v>201</v>
      </c>
      <c r="D117" s="1" t="s">
        <v>310</v>
      </c>
    </row>
    <row r="118" spans="1:4" x14ac:dyDescent="0.25">
      <c r="A118" s="10">
        <v>115</v>
      </c>
      <c r="B118" s="10" t="s">
        <v>202</v>
      </c>
      <c r="C118" s="10" t="s">
        <v>203</v>
      </c>
      <c r="D118" s="1" t="s">
        <v>311</v>
      </c>
    </row>
    <row r="119" spans="1:4" x14ac:dyDescent="0.25">
      <c r="A119" s="10">
        <v>116</v>
      </c>
      <c r="B119" s="10" t="s">
        <v>202</v>
      </c>
      <c r="C119" s="10" t="s">
        <v>204</v>
      </c>
      <c r="D119" s="1" t="s">
        <v>310</v>
      </c>
    </row>
    <row r="120" spans="1:4" x14ac:dyDescent="0.25">
      <c r="A120" s="10">
        <v>117</v>
      </c>
      <c r="B120" s="10" t="s">
        <v>202</v>
      </c>
      <c r="C120" s="10" t="s">
        <v>205</v>
      </c>
      <c r="D120" s="1" t="s">
        <v>310</v>
      </c>
    </row>
    <row r="121" spans="1:4" x14ac:dyDescent="0.25">
      <c r="A121" s="10">
        <v>118</v>
      </c>
      <c r="B121" s="10" t="s">
        <v>202</v>
      </c>
      <c r="C121" s="10" t="s">
        <v>206</v>
      </c>
      <c r="D121" s="1" t="s">
        <v>310</v>
      </c>
    </row>
    <row r="122" spans="1:4" x14ac:dyDescent="0.25">
      <c r="A122" s="10">
        <v>119</v>
      </c>
      <c r="B122" s="10" t="s">
        <v>207</v>
      </c>
      <c r="C122" s="10" t="s">
        <v>208</v>
      </c>
      <c r="D122" s="1" t="s">
        <v>310</v>
      </c>
    </row>
    <row r="123" spans="1:4" x14ac:dyDescent="0.25">
      <c r="A123" s="10">
        <v>120</v>
      </c>
      <c r="B123" s="10" t="s">
        <v>207</v>
      </c>
      <c r="C123" s="10" t="s">
        <v>209</v>
      </c>
      <c r="D123" s="1" t="s">
        <v>310</v>
      </c>
    </row>
    <row r="124" spans="1:4" x14ac:dyDescent="0.25">
      <c r="A124" s="10">
        <v>121</v>
      </c>
      <c r="B124" s="10" t="s">
        <v>207</v>
      </c>
      <c r="C124" s="10" t="s">
        <v>210</v>
      </c>
      <c r="D124" s="1" t="s">
        <v>310</v>
      </c>
    </row>
    <row r="125" spans="1:4" x14ac:dyDescent="0.25">
      <c r="A125" s="10">
        <v>122</v>
      </c>
      <c r="B125" s="10" t="s">
        <v>207</v>
      </c>
      <c r="C125" s="10" t="s">
        <v>211</v>
      </c>
      <c r="D125" s="1" t="s">
        <v>310</v>
      </c>
    </row>
    <row r="126" spans="1:4" x14ac:dyDescent="0.25">
      <c r="A126" s="10">
        <v>123</v>
      </c>
      <c r="B126" s="10" t="s">
        <v>207</v>
      </c>
      <c r="C126" s="10" t="s">
        <v>212</v>
      </c>
      <c r="D126" s="1" t="s">
        <v>310</v>
      </c>
    </row>
    <row r="127" spans="1:4" x14ac:dyDescent="0.25">
      <c r="A127" s="10">
        <v>124</v>
      </c>
      <c r="B127" s="10" t="s">
        <v>207</v>
      </c>
      <c r="C127" s="10" t="s">
        <v>213</v>
      </c>
      <c r="D127" s="1" t="s">
        <v>310</v>
      </c>
    </row>
    <row r="128" spans="1:4" x14ac:dyDescent="0.25">
      <c r="A128" s="10">
        <v>125</v>
      </c>
      <c r="B128" s="10" t="s">
        <v>207</v>
      </c>
      <c r="C128" s="10" t="s">
        <v>214</v>
      </c>
      <c r="D128" s="1" t="s">
        <v>310</v>
      </c>
    </row>
    <row r="129" spans="1:4" x14ac:dyDescent="0.25">
      <c r="A129" s="10">
        <v>126</v>
      </c>
      <c r="B129" s="10" t="s">
        <v>207</v>
      </c>
      <c r="C129" s="10" t="s">
        <v>215</v>
      </c>
      <c r="D129" s="1" t="s">
        <v>311</v>
      </c>
    </row>
    <row r="130" spans="1:4" x14ac:dyDescent="0.25">
      <c r="A130" s="10">
        <v>127</v>
      </c>
      <c r="B130" s="10" t="s">
        <v>216</v>
      </c>
      <c r="C130" s="10" t="s">
        <v>217</v>
      </c>
      <c r="D130" s="1" t="s">
        <v>311</v>
      </c>
    </row>
    <row r="131" spans="1:4" x14ac:dyDescent="0.25">
      <c r="A131" s="10">
        <v>128</v>
      </c>
      <c r="B131" s="10" t="s">
        <v>216</v>
      </c>
      <c r="C131" s="10" t="s">
        <v>218</v>
      </c>
      <c r="D131" s="1" t="s">
        <v>310</v>
      </c>
    </row>
    <row r="132" spans="1:4" x14ac:dyDescent="0.25">
      <c r="A132" s="10">
        <v>129</v>
      </c>
      <c r="B132" s="10" t="s">
        <v>216</v>
      </c>
      <c r="C132" s="10" t="s">
        <v>219</v>
      </c>
      <c r="D132" s="1" t="s">
        <v>310</v>
      </c>
    </row>
    <row r="133" spans="1:4" x14ac:dyDescent="0.25">
      <c r="A133" s="10">
        <v>130</v>
      </c>
      <c r="B133" s="10" t="s">
        <v>216</v>
      </c>
      <c r="C133" s="10" t="s">
        <v>220</v>
      </c>
      <c r="D133" s="1" t="s">
        <v>310</v>
      </c>
    </row>
    <row r="134" spans="1:4" x14ac:dyDescent="0.25">
      <c r="A134" s="10">
        <v>131</v>
      </c>
      <c r="B134" s="10" t="s">
        <v>216</v>
      </c>
      <c r="C134" s="10" t="s">
        <v>221</v>
      </c>
      <c r="D134" s="1" t="s">
        <v>310</v>
      </c>
    </row>
    <row r="135" spans="1:4" x14ac:dyDescent="0.25">
      <c r="A135" s="10">
        <v>132</v>
      </c>
      <c r="B135" s="10" t="s">
        <v>216</v>
      </c>
      <c r="C135" s="10" t="s">
        <v>222</v>
      </c>
      <c r="D135" s="1" t="s">
        <v>310</v>
      </c>
    </row>
    <row r="136" spans="1:4" x14ac:dyDescent="0.25">
      <c r="A136" s="10">
        <v>133</v>
      </c>
      <c r="B136" s="10" t="s">
        <v>216</v>
      </c>
      <c r="C136" s="10" t="s">
        <v>223</v>
      </c>
      <c r="D136" s="1" t="s">
        <v>310</v>
      </c>
    </row>
    <row r="137" spans="1:4" x14ac:dyDescent="0.25">
      <c r="A137" s="10">
        <v>134</v>
      </c>
      <c r="B137" s="10" t="s">
        <v>216</v>
      </c>
      <c r="C137" s="10" t="s">
        <v>224</v>
      </c>
      <c r="D137" s="1" t="s">
        <v>310</v>
      </c>
    </row>
    <row r="138" spans="1:4" x14ac:dyDescent="0.25">
      <c r="A138" s="10">
        <v>135</v>
      </c>
      <c r="B138" s="10" t="s">
        <v>216</v>
      </c>
      <c r="C138" s="10" t="s">
        <v>225</v>
      </c>
      <c r="D138" s="1" t="s">
        <v>310</v>
      </c>
    </row>
    <row r="139" spans="1:4" x14ac:dyDescent="0.25">
      <c r="A139" s="10">
        <v>136</v>
      </c>
      <c r="B139" s="10" t="s">
        <v>216</v>
      </c>
      <c r="C139" s="10" t="s">
        <v>226</v>
      </c>
      <c r="D139" s="1" t="s">
        <v>310</v>
      </c>
    </row>
    <row r="140" spans="1:4" x14ac:dyDescent="0.25">
      <c r="A140" s="10">
        <v>137</v>
      </c>
      <c r="B140" s="10" t="s">
        <v>216</v>
      </c>
      <c r="C140" s="10" t="s">
        <v>227</v>
      </c>
      <c r="D140" s="1" t="s">
        <v>310</v>
      </c>
    </row>
    <row r="141" spans="1:4" x14ac:dyDescent="0.25">
      <c r="A141" s="10">
        <v>138</v>
      </c>
      <c r="B141" s="10" t="s">
        <v>216</v>
      </c>
      <c r="C141" s="10" t="s">
        <v>228</v>
      </c>
      <c r="D141" s="1" t="s">
        <v>310</v>
      </c>
    </row>
    <row r="142" spans="1:4" x14ac:dyDescent="0.25">
      <c r="A142" s="10">
        <v>139</v>
      </c>
      <c r="B142" s="10" t="s">
        <v>216</v>
      </c>
      <c r="C142" s="10" t="s">
        <v>229</v>
      </c>
      <c r="D142" s="1" t="s">
        <v>310</v>
      </c>
    </row>
    <row r="143" spans="1:4" x14ac:dyDescent="0.25">
      <c r="A143" s="10">
        <v>140</v>
      </c>
      <c r="B143" s="10" t="s">
        <v>230</v>
      </c>
      <c r="C143" s="10" t="s">
        <v>231</v>
      </c>
      <c r="D143" s="1" t="s">
        <v>310</v>
      </c>
    </row>
    <row r="144" spans="1:4" x14ac:dyDescent="0.25">
      <c r="A144" s="10">
        <v>141</v>
      </c>
      <c r="B144" s="10" t="s">
        <v>230</v>
      </c>
      <c r="C144" s="10" t="s">
        <v>232</v>
      </c>
      <c r="D144" s="1" t="s">
        <v>310</v>
      </c>
    </row>
    <row r="145" spans="1:4" x14ac:dyDescent="0.25">
      <c r="A145" s="10">
        <v>142</v>
      </c>
      <c r="B145" s="10" t="s">
        <v>230</v>
      </c>
      <c r="C145" s="10" t="s">
        <v>233</v>
      </c>
      <c r="D145" s="1" t="s">
        <v>310</v>
      </c>
    </row>
    <row r="146" spans="1:4" x14ac:dyDescent="0.25">
      <c r="A146" s="10">
        <v>143</v>
      </c>
      <c r="B146" s="10" t="s">
        <v>230</v>
      </c>
      <c r="C146" s="10" t="s">
        <v>234</v>
      </c>
      <c r="D146" s="1" t="s">
        <v>310</v>
      </c>
    </row>
    <row r="147" spans="1:4" x14ac:dyDescent="0.25">
      <c r="A147" s="10">
        <v>144</v>
      </c>
      <c r="B147" s="10" t="s">
        <v>230</v>
      </c>
      <c r="C147" s="10" t="s">
        <v>235</v>
      </c>
      <c r="D147" s="1" t="s">
        <v>310</v>
      </c>
    </row>
    <row r="148" spans="1:4" x14ac:dyDescent="0.25">
      <c r="A148" s="10">
        <v>145</v>
      </c>
      <c r="B148" s="10" t="s">
        <v>230</v>
      </c>
      <c r="C148" s="10" t="s">
        <v>236</v>
      </c>
      <c r="D148" s="1" t="s">
        <v>310</v>
      </c>
    </row>
    <row r="149" spans="1:4" x14ac:dyDescent="0.25">
      <c r="A149" s="10">
        <v>146</v>
      </c>
      <c r="B149" s="10" t="s">
        <v>230</v>
      </c>
      <c r="C149" s="10" t="s">
        <v>237</v>
      </c>
      <c r="D149" s="1" t="s">
        <v>310</v>
      </c>
    </row>
    <row r="150" spans="1:4" x14ac:dyDescent="0.25">
      <c r="A150" s="10">
        <v>147</v>
      </c>
      <c r="B150" s="10" t="s">
        <v>230</v>
      </c>
      <c r="C150" s="10" t="s">
        <v>238</v>
      </c>
      <c r="D150" s="1" t="s">
        <v>310</v>
      </c>
    </row>
    <row r="151" spans="1:4" x14ac:dyDescent="0.25">
      <c r="A151" s="10">
        <v>148</v>
      </c>
      <c r="B151" s="10" t="s">
        <v>230</v>
      </c>
      <c r="C151" s="10" t="s">
        <v>239</v>
      </c>
      <c r="D151" s="1" t="s">
        <v>310</v>
      </c>
    </row>
    <row r="152" spans="1:4" x14ac:dyDescent="0.25">
      <c r="A152" s="10">
        <v>149</v>
      </c>
      <c r="B152" s="10" t="s">
        <v>230</v>
      </c>
      <c r="C152" s="10" t="s">
        <v>240</v>
      </c>
      <c r="D152" s="1" t="s">
        <v>310</v>
      </c>
    </row>
    <row r="153" spans="1:4" x14ac:dyDescent="0.25">
      <c r="A153" s="10">
        <v>150</v>
      </c>
      <c r="B153" s="10" t="s">
        <v>230</v>
      </c>
      <c r="C153" s="10" t="s">
        <v>241</v>
      </c>
      <c r="D153" s="1" t="s">
        <v>310</v>
      </c>
    </row>
    <row r="154" spans="1:4" x14ac:dyDescent="0.25">
      <c r="A154" s="10">
        <v>151</v>
      </c>
      <c r="B154" s="10" t="s">
        <v>230</v>
      </c>
      <c r="C154" s="10" t="s">
        <v>242</v>
      </c>
      <c r="D154" s="1" t="s">
        <v>310</v>
      </c>
    </row>
    <row r="155" spans="1:4" x14ac:dyDescent="0.25">
      <c r="A155" s="10">
        <v>152</v>
      </c>
      <c r="B155" s="10" t="s">
        <v>230</v>
      </c>
      <c r="C155" s="10" t="s">
        <v>243</v>
      </c>
      <c r="D155" s="1" t="s">
        <v>310</v>
      </c>
    </row>
    <row r="156" spans="1:4" x14ac:dyDescent="0.25">
      <c r="A156" s="10">
        <v>153</v>
      </c>
      <c r="B156" s="10" t="s">
        <v>230</v>
      </c>
      <c r="C156" s="10" t="s">
        <v>244</v>
      </c>
      <c r="D156" s="1" t="s">
        <v>310</v>
      </c>
    </row>
    <row r="157" spans="1:4" x14ac:dyDescent="0.25">
      <c r="A157" s="10">
        <v>154</v>
      </c>
      <c r="B157" s="10" t="s">
        <v>230</v>
      </c>
      <c r="C157" s="10" t="s">
        <v>245</v>
      </c>
      <c r="D157" s="1" t="s">
        <v>311</v>
      </c>
    </row>
    <row r="158" spans="1:4" x14ac:dyDescent="0.25">
      <c r="A158" s="10">
        <v>155</v>
      </c>
      <c r="B158" s="10" t="s">
        <v>246</v>
      </c>
      <c r="C158" s="10" t="s">
        <v>247</v>
      </c>
      <c r="D158" s="1" t="s">
        <v>313</v>
      </c>
    </row>
    <row r="159" spans="1:4" x14ac:dyDescent="0.25">
      <c r="A159" s="10">
        <v>156</v>
      </c>
      <c r="B159" s="10" t="s">
        <v>246</v>
      </c>
      <c r="C159" s="10" t="s">
        <v>248</v>
      </c>
      <c r="D159" s="1" t="s">
        <v>312</v>
      </c>
    </row>
    <row r="160" spans="1:4" x14ac:dyDescent="0.25">
      <c r="A160" s="10">
        <v>157</v>
      </c>
      <c r="B160" s="10" t="s">
        <v>246</v>
      </c>
      <c r="C160" s="10" t="s">
        <v>249</v>
      </c>
      <c r="D160" s="1" t="s">
        <v>310</v>
      </c>
    </row>
    <row r="161" spans="1:4" x14ac:dyDescent="0.25">
      <c r="A161" s="10">
        <v>158</v>
      </c>
      <c r="B161" s="10" t="s">
        <v>246</v>
      </c>
      <c r="C161" s="10" t="s">
        <v>250</v>
      </c>
      <c r="D161" s="1" t="s">
        <v>310</v>
      </c>
    </row>
    <row r="162" spans="1:4" x14ac:dyDescent="0.25">
      <c r="A162" s="10">
        <v>159</v>
      </c>
      <c r="B162" s="10" t="s">
        <v>246</v>
      </c>
      <c r="C162" s="10" t="s">
        <v>251</v>
      </c>
      <c r="D162" s="1" t="s">
        <v>310</v>
      </c>
    </row>
    <row r="163" spans="1:4" x14ac:dyDescent="0.25">
      <c r="A163" s="10">
        <v>160</v>
      </c>
      <c r="B163" s="10" t="s">
        <v>252</v>
      </c>
      <c r="C163" s="10" t="s">
        <v>253</v>
      </c>
      <c r="D163" s="1" t="s">
        <v>311</v>
      </c>
    </row>
    <row r="164" spans="1:4" x14ac:dyDescent="0.25">
      <c r="A164" s="10">
        <v>161</v>
      </c>
      <c r="B164" s="10" t="s">
        <v>252</v>
      </c>
      <c r="C164" s="10" t="s">
        <v>254</v>
      </c>
      <c r="D164" s="1" t="s">
        <v>310</v>
      </c>
    </row>
    <row r="165" spans="1:4" x14ac:dyDescent="0.25">
      <c r="A165" s="10">
        <v>162</v>
      </c>
      <c r="B165" s="10" t="s">
        <v>252</v>
      </c>
      <c r="C165" s="10" t="s">
        <v>255</v>
      </c>
      <c r="D165" s="1" t="s">
        <v>310</v>
      </c>
    </row>
    <row r="166" spans="1:4" x14ac:dyDescent="0.25">
      <c r="A166" s="10">
        <v>163</v>
      </c>
      <c r="B166" s="10" t="s">
        <v>252</v>
      </c>
      <c r="C166" s="10" t="s">
        <v>256</v>
      </c>
      <c r="D166" s="1" t="s">
        <v>310</v>
      </c>
    </row>
    <row r="167" spans="1:4" x14ac:dyDescent="0.25">
      <c r="A167" s="10">
        <v>164</v>
      </c>
      <c r="B167" s="10" t="s">
        <v>252</v>
      </c>
      <c r="C167" s="10" t="s">
        <v>257</v>
      </c>
      <c r="D167" s="1" t="s">
        <v>310</v>
      </c>
    </row>
    <row r="168" spans="1:4" x14ac:dyDescent="0.25">
      <c r="A168" s="10">
        <v>165</v>
      </c>
      <c r="B168" s="10" t="s">
        <v>252</v>
      </c>
      <c r="C168" s="10" t="s">
        <v>258</v>
      </c>
      <c r="D168" s="1" t="s">
        <v>310</v>
      </c>
    </row>
    <row r="169" spans="1:4" x14ac:dyDescent="0.25">
      <c r="A169" s="10">
        <v>166</v>
      </c>
      <c r="B169" s="10" t="s">
        <v>252</v>
      </c>
      <c r="C169" s="10" t="s">
        <v>259</v>
      </c>
      <c r="D169" s="1" t="s">
        <v>310</v>
      </c>
    </row>
    <row r="170" spans="1:4" x14ac:dyDescent="0.25">
      <c r="A170" s="10">
        <v>167</v>
      </c>
      <c r="B170" s="10" t="s">
        <v>252</v>
      </c>
      <c r="C170" s="10" t="s">
        <v>260</v>
      </c>
      <c r="D170" s="1" t="s">
        <v>310</v>
      </c>
    </row>
    <row r="171" spans="1:4" x14ac:dyDescent="0.25">
      <c r="A171" s="10">
        <v>168</v>
      </c>
      <c r="B171" s="10" t="s">
        <v>252</v>
      </c>
      <c r="C171" s="10" t="s">
        <v>261</v>
      </c>
      <c r="D171" s="1" t="s">
        <v>310</v>
      </c>
    </row>
    <row r="172" spans="1:4" x14ac:dyDescent="0.25">
      <c r="A172" s="10">
        <v>169</v>
      </c>
      <c r="B172" s="10" t="s">
        <v>252</v>
      </c>
      <c r="C172" s="10" t="s">
        <v>262</v>
      </c>
      <c r="D172" s="1" t="s">
        <v>310</v>
      </c>
    </row>
    <row r="173" spans="1:4" x14ac:dyDescent="0.25">
      <c r="A173" s="10">
        <v>170</v>
      </c>
      <c r="B173" s="10" t="s">
        <v>252</v>
      </c>
      <c r="C173" s="10" t="s">
        <v>263</v>
      </c>
      <c r="D173" s="1" t="s">
        <v>310</v>
      </c>
    </row>
    <row r="174" spans="1:4" x14ac:dyDescent="0.25">
      <c r="A174" s="10">
        <v>171</v>
      </c>
      <c r="B174" s="10" t="s">
        <v>252</v>
      </c>
      <c r="C174" s="10" t="s">
        <v>264</v>
      </c>
      <c r="D174" s="1" t="s">
        <v>310</v>
      </c>
    </row>
    <row r="175" spans="1:4" x14ac:dyDescent="0.25">
      <c r="A175" s="10">
        <v>172</v>
      </c>
      <c r="B175" s="10" t="s">
        <v>252</v>
      </c>
      <c r="C175" s="10" t="s">
        <v>265</v>
      </c>
      <c r="D175" s="1" t="s">
        <v>310</v>
      </c>
    </row>
    <row r="176" spans="1:4" x14ac:dyDescent="0.25">
      <c r="A176" s="10">
        <v>173</v>
      </c>
      <c r="B176" s="10" t="s">
        <v>252</v>
      </c>
      <c r="C176" s="10" t="s">
        <v>266</v>
      </c>
      <c r="D176" s="1" t="s">
        <v>310</v>
      </c>
    </row>
    <row r="177" spans="1:4" x14ac:dyDescent="0.25">
      <c r="A177" s="10">
        <v>174</v>
      </c>
      <c r="B177" s="10" t="s">
        <v>267</v>
      </c>
      <c r="C177" s="10" t="s">
        <v>268</v>
      </c>
      <c r="D177" s="1" t="s">
        <v>311</v>
      </c>
    </row>
    <row r="178" spans="1:4" x14ac:dyDescent="0.25">
      <c r="A178" s="10">
        <v>175</v>
      </c>
      <c r="B178" s="10" t="s">
        <v>267</v>
      </c>
      <c r="C178" s="10" t="s">
        <v>269</v>
      </c>
      <c r="D178" s="1" t="s">
        <v>310</v>
      </c>
    </row>
    <row r="179" spans="1:4" x14ac:dyDescent="0.25">
      <c r="A179" s="10">
        <v>176</v>
      </c>
      <c r="B179" s="10" t="s">
        <v>267</v>
      </c>
      <c r="C179" s="10" t="s">
        <v>270</v>
      </c>
      <c r="D179" s="1" t="s">
        <v>310</v>
      </c>
    </row>
    <row r="180" spans="1:4" x14ac:dyDescent="0.25">
      <c r="A180" s="10">
        <v>177</v>
      </c>
      <c r="B180" s="10" t="s">
        <v>267</v>
      </c>
      <c r="C180" s="10" t="s">
        <v>271</v>
      </c>
      <c r="D180" s="1" t="s">
        <v>310</v>
      </c>
    </row>
    <row r="181" spans="1:4" x14ac:dyDescent="0.25">
      <c r="A181" s="10">
        <v>178</v>
      </c>
      <c r="B181" s="10" t="s">
        <v>267</v>
      </c>
      <c r="C181" s="10" t="s">
        <v>272</v>
      </c>
      <c r="D181" s="1" t="s">
        <v>310</v>
      </c>
    </row>
    <row r="182" spans="1:4" x14ac:dyDescent="0.25">
      <c r="A182" s="10">
        <v>179</v>
      </c>
      <c r="B182" s="10" t="s">
        <v>267</v>
      </c>
      <c r="C182" s="10" t="s">
        <v>273</v>
      </c>
      <c r="D182" s="1" t="s">
        <v>310</v>
      </c>
    </row>
    <row r="183" spans="1:4" x14ac:dyDescent="0.25">
      <c r="A183" s="10">
        <v>180</v>
      </c>
      <c r="B183" s="10" t="s">
        <v>267</v>
      </c>
      <c r="C183" s="10" t="s">
        <v>274</v>
      </c>
      <c r="D183" s="1" t="s">
        <v>310</v>
      </c>
    </row>
    <row r="184" spans="1:4" x14ac:dyDescent="0.25">
      <c r="A184" s="10">
        <v>181</v>
      </c>
      <c r="B184" s="10" t="s">
        <v>267</v>
      </c>
      <c r="C184" s="10" t="s">
        <v>275</v>
      </c>
      <c r="D184" s="1" t="s">
        <v>310</v>
      </c>
    </row>
    <row r="185" spans="1:4" x14ac:dyDescent="0.25">
      <c r="A185" s="10">
        <v>182</v>
      </c>
      <c r="B185" s="10" t="s">
        <v>267</v>
      </c>
      <c r="C185" s="10" t="s">
        <v>276</v>
      </c>
      <c r="D185" s="1" t="s">
        <v>310</v>
      </c>
    </row>
    <row r="186" spans="1:4" x14ac:dyDescent="0.25">
      <c r="A186" s="10">
        <v>183</v>
      </c>
      <c r="B186" s="10" t="s">
        <v>267</v>
      </c>
      <c r="C186" s="10" t="s">
        <v>277</v>
      </c>
      <c r="D186" s="1" t="s">
        <v>310</v>
      </c>
    </row>
    <row r="187" spans="1:4" x14ac:dyDescent="0.25">
      <c r="A187" s="10">
        <v>184</v>
      </c>
      <c r="B187" s="10" t="s">
        <v>267</v>
      </c>
      <c r="C187" s="10" t="s">
        <v>278</v>
      </c>
      <c r="D187" s="1" t="s">
        <v>310</v>
      </c>
    </row>
    <row r="188" spans="1:4" x14ac:dyDescent="0.25">
      <c r="A188" s="10">
        <v>185</v>
      </c>
      <c r="B188" s="10" t="s">
        <v>267</v>
      </c>
      <c r="C188" s="10" t="s">
        <v>279</v>
      </c>
      <c r="D188" s="1" t="s">
        <v>310</v>
      </c>
    </row>
    <row r="189" spans="1:4" x14ac:dyDescent="0.25">
      <c r="A189" s="10">
        <v>186</v>
      </c>
      <c r="B189" s="10" t="s">
        <v>267</v>
      </c>
      <c r="C189" s="10" t="s">
        <v>280</v>
      </c>
      <c r="D189" s="1" t="s">
        <v>310</v>
      </c>
    </row>
    <row r="190" spans="1:4" x14ac:dyDescent="0.25">
      <c r="A190" s="10">
        <v>187</v>
      </c>
      <c r="B190" s="10" t="s">
        <v>281</v>
      </c>
      <c r="C190" s="10" t="s">
        <v>282</v>
      </c>
      <c r="D190" s="1" t="s">
        <v>311</v>
      </c>
    </row>
    <row r="191" spans="1:4" x14ac:dyDescent="0.25">
      <c r="A191" s="10">
        <v>188</v>
      </c>
      <c r="B191" s="10" t="s">
        <v>281</v>
      </c>
      <c r="C191" s="10" t="s">
        <v>283</v>
      </c>
      <c r="D191" s="1" t="s">
        <v>310</v>
      </c>
    </row>
    <row r="192" spans="1:4" x14ac:dyDescent="0.25">
      <c r="A192" s="10">
        <v>189</v>
      </c>
      <c r="B192" s="10" t="s">
        <v>281</v>
      </c>
      <c r="C192" s="10" t="s">
        <v>284</v>
      </c>
      <c r="D192" s="1" t="s">
        <v>310</v>
      </c>
    </row>
    <row r="193" spans="1:4" x14ac:dyDescent="0.25">
      <c r="A193" s="10">
        <v>190</v>
      </c>
      <c r="B193" s="10" t="s">
        <v>281</v>
      </c>
      <c r="C193" s="10" t="s">
        <v>285</v>
      </c>
      <c r="D193" s="1" t="s">
        <v>310</v>
      </c>
    </row>
    <row r="194" spans="1:4" x14ac:dyDescent="0.25">
      <c r="A194" s="10">
        <v>191</v>
      </c>
      <c r="B194" s="10" t="s">
        <v>281</v>
      </c>
      <c r="C194" s="10" t="s">
        <v>286</v>
      </c>
      <c r="D194" s="1" t="s">
        <v>310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3"/>
  <sheetViews>
    <sheetView showGridLines="0" workbookViewId="0">
      <selection activeCell="G15" sqref="G15"/>
    </sheetView>
  </sheetViews>
  <sheetFormatPr defaultRowHeight="15" x14ac:dyDescent="0.25"/>
  <cols>
    <col min="1" max="1" width="26.42578125" customWidth="1"/>
    <col min="2" max="3" width="11.140625" customWidth="1"/>
    <col min="4" max="4" width="14.5703125" customWidth="1"/>
    <col min="7" max="7" width="17.28515625" customWidth="1"/>
  </cols>
  <sheetData>
    <row r="2" spans="1:4" ht="31.5" customHeight="1" x14ac:dyDescent="0.25">
      <c r="A2" s="35" t="s">
        <v>292</v>
      </c>
      <c r="B2" s="35"/>
      <c r="C2" s="35"/>
      <c r="D2" s="35"/>
    </row>
    <row r="3" spans="1:4" x14ac:dyDescent="0.25">
      <c r="A3" s="7" t="s">
        <v>37</v>
      </c>
      <c r="B3" s="7" t="s">
        <v>1</v>
      </c>
      <c r="C3" s="7" t="s">
        <v>2</v>
      </c>
      <c r="D3" s="7" t="s">
        <v>3</v>
      </c>
    </row>
    <row r="4" spans="1:4" x14ac:dyDescent="0.25">
      <c r="A4" s="8" t="s">
        <v>38</v>
      </c>
      <c r="B4" s="8">
        <f>SUM(B5:B6)</f>
        <v>10301</v>
      </c>
      <c r="C4" s="8">
        <f t="shared" ref="C4:D4" si="0">SUM(C5:C6)</f>
        <v>10292</v>
      </c>
      <c r="D4" s="8">
        <f t="shared" si="0"/>
        <v>20593</v>
      </c>
    </row>
    <row r="5" spans="1:4" x14ac:dyDescent="0.25">
      <c r="A5" s="8" t="s">
        <v>40</v>
      </c>
      <c r="B5" s="8">
        <v>8107</v>
      </c>
      <c r="C5" s="8">
        <v>8056</v>
      </c>
      <c r="D5" s="8">
        <v>16163</v>
      </c>
    </row>
    <row r="6" spans="1:4" x14ac:dyDescent="0.25">
      <c r="A6" s="8" t="s">
        <v>39</v>
      </c>
      <c r="B6" s="8">
        <f>SUM(B14:B31)</f>
        <v>2194</v>
      </c>
      <c r="C6" s="8">
        <f t="shared" ref="C6:D6" si="1">SUM(C14:C31)</f>
        <v>2236</v>
      </c>
      <c r="D6" s="8">
        <f t="shared" si="1"/>
        <v>4430</v>
      </c>
    </row>
    <row r="8" spans="1:4" x14ac:dyDescent="0.25">
      <c r="A8" s="34" t="s">
        <v>290</v>
      </c>
      <c r="B8" s="34"/>
      <c r="C8" s="34"/>
      <c r="D8" s="34"/>
    </row>
    <row r="12" spans="1:4" ht="36.75" customHeight="1" x14ac:dyDescent="0.25">
      <c r="A12" s="35" t="s">
        <v>293</v>
      </c>
      <c r="B12" s="35"/>
      <c r="C12" s="35"/>
      <c r="D12" s="35"/>
    </row>
    <row r="13" spans="1:4" x14ac:dyDescent="0.25">
      <c r="A13" s="7" t="s">
        <v>0</v>
      </c>
      <c r="B13" s="7" t="s">
        <v>1</v>
      </c>
      <c r="C13" s="7" t="s">
        <v>2</v>
      </c>
      <c r="D13" s="7" t="s">
        <v>3</v>
      </c>
    </row>
    <row r="14" spans="1:4" x14ac:dyDescent="0.25">
      <c r="A14" s="2" t="s">
        <v>327</v>
      </c>
      <c r="B14" s="6">
        <v>506</v>
      </c>
      <c r="C14" s="6">
        <v>525</v>
      </c>
      <c r="D14" s="6">
        <v>1031</v>
      </c>
    </row>
    <row r="15" spans="1:4" x14ac:dyDescent="0.25">
      <c r="A15" s="2" t="s">
        <v>319</v>
      </c>
      <c r="B15" s="6">
        <v>320</v>
      </c>
      <c r="C15" s="6">
        <v>433</v>
      </c>
      <c r="D15" s="6">
        <v>753</v>
      </c>
    </row>
    <row r="16" spans="1:4" x14ac:dyDescent="0.25">
      <c r="A16" s="2" t="s">
        <v>320</v>
      </c>
      <c r="B16" s="6">
        <v>385</v>
      </c>
      <c r="C16" s="6">
        <v>218</v>
      </c>
      <c r="D16" s="6">
        <v>603</v>
      </c>
    </row>
    <row r="17" spans="1:4" x14ac:dyDescent="0.25">
      <c r="A17" s="2" t="s">
        <v>318</v>
      </c>
      <c r="B17" s="6">
        <v>212</v>
      </c>
      <c r="C17" s="6">
        <v>144</v>
      </c>
      <c r="D17" s="6">
        <v>356</v>
      </c>
    </row>
    <row r="18" spans="1:4" x14ac:dyDescent="0.25">
      <c r="A18" s="2" t="s">
        <v>323</v>
      </c>
      <c r="B18" s="6">
        <v>114</v>
      </c>
      <c r="C18" s="6">
        <v>189</v>
      </c>
      <c r="D18" s="6">
        <v>303</v>
      </c>
    </row>
    <row r="19" spans="1:4" x14ac:dyDescent="0.25">
      <c r="A19" s="2" t="s">
        <v>326</v>
      </c>
      <c r="B19" s="6">
        <v>100</v>
      </c>
      <c r="C19" s="6">
        <v>200</v>
      </c>
      <c r="D19" s="6">
        <v>300</v>
      </c>
    </row>
    <row r="20" spans="1:4" x14ac:dyDescent="0.25">
      <c r="A20" s="2" t="s">
        <v>66</v>
      </c>
      <c r="B20" s="6">
        <v>123</v>
      </c>
      <c r="C20" s="6">
        <v>64</v>
      </c>
      <c r="D20" s="6">
        <v>187</v>
      </c>
    </row>
    <row r="21" spans="1:4" x14ac:dyDescent="0.25">
      <c r="A21" s="2" t="s">
        <v>328</v>
      </c>
      <c r="B21" s="6">
        <v>33</v>
      </c>
      <c r="C21" s="6">
        <v>108</v>
      </c>
      <c r="D21" s="6">
        <v>141</v>
      </c>
    </row>
    <row r="22" spans="1:4" x14ac:dyDescent="0.25">
      <c r="A22" s="2" t="s">
        <v>6</v>
      </c>
      <c r="B22" s="6">
        <v>76</v>
      </c>
      <c r="C22" s="6">
        <v>45</v>
      </c>
      <c r="D22" s="6">
        <v>121</v>
      </c>
    </row>
    <row r="23" spans="1:4" x14ac:dyDescent="0.25">
      <c r="A23" s="2" t="s">
        <v>8</v>
      </c>
      <c r="B23" s="6">
        <v>74</v>
      </c>
      <c r="C23" s="6">
        <v>39</v>
      </c>
      <c r="D23" s="6">
        <v>113</v>
      </c>
    </row>
    <row r="24" spans="1:4" x14ac:dyDescent="0.25">
      <c r="A24" s="2" t="s">
        <v>317</v>
      </c>
      <c r="B24" s="6">
        <v>30</v>
      </c>
      <c r="C24" s="6">
        <v>67</v>
      </c>
      <c r="D24" s="6">
        <v>97</v>
      </c>
    </row>
    <row r="25" spans="1:4" x14ac:dyDescent="0.25">
      <c r="A25" s="2" t="s">
        <v>11</v>
      </c>
      <c r="B25" s="6">
        <v>29</v>
      </c>
      <c r="C25" s="6">
        <v>67</v>
      </c>
      <c r="D25" s="6">
        <v>96</v>
      </c>
    </row>
    <row r="26" spans="1:4" x14ac:dyDescent="0.25">
      <c r="A26" s="2" t="s">
        <v>329</v>
      </c>
      <c r="B26" s="6">
        <v>52</v>
      </c>
      <c r="C26" s="6">
        <v>36</v>
      </c>
      <c r="D26" s="6">
        <v>88</v>
      </c>
    </row>
    <row r="27" spans="1:4" x14ac:dyDescent="0.25">
      <c r="A27" s="2" t="s">
        <v>9</v>
      </c>
      <c r="B27" s="6">
        <v>51</v>
      </c>
      <c r="C27" s="6">
        <v>35</v>
      </c>
      <c r="D27" s="6">
        <v>86</v>
      </c>
    </row>
    <row r="28" spans="1:4" x14ac:dyDescent="0.25">
      <c r="A28" s="2" t="s">
        <v>324</v>
      </c>
      <c r="B28" s="6">
        <v>38</v>
      </c>
      <c r="C28" s="6">
        <v>23</v>
      </c>
      <c r="D28" s="6">
        <v>61</v>
      </c>
    </row>
    <row r="29" spans="1:4" x14ac:dyDescent="0.25">
      <c r="A29" s="2" t="s">
        <v>316</v>
      </c>
      <c r="B29" s="6">
        <v>44</v>
      </c>
      <c r="C29" s="6">
        <v>9</v>
      </c>
      <c r="D29" s="6">
        <v>53</v>
      </c>
    </row>
    <row r="30" spans="1:4" x14ac:dyDescent="0.25">
      <c r="A30" s="2" t="s">
        <v>325</v>
      </c>
      <c r="B30" s="6">
        <v>6</v>
      </c>
      <c r="C30" s="6">
        <v>18</v>
      </c>
      <c r="D30" s="6">
        <v>24</v>
      </c>
    </row>
    <row r="31" spans="1:4" x14ac:dyDescent="0.25">
      <c r="A31" s="2" t="s">
        <v>4</v>
      </c>
      <c r="B31" s="6">
        <v>1</v>
      </c>
      <c r="C31" s="6">
        <v>16</v>
      </c>
      <c r="D31" s="6">
        <v>17</v>
      </c>
    </row>
    <row r="33" spans="1:4" x14ac:dyDescent="0.25">
      <c r="A33" s="34" t="s">
        <v>290</v>
      </c>
      <c r="B33" s="34"/>
      <c r="C33" s="34"/>
      <c r="D33" s="34"/>
    </row>
  </sheetData>
  <sortState xmlns:xlrd2="http://schemas.microsoft.com/office/spreadsheetml/2017/richdata2" ref="A14:D31">
    <sortCondition descending="1" ref="D14:D31"/>
  </sortState>
  <mergeCells count="4">
    <mergeCell ref="A2:D2"/>
    <mergeCell ref="A12:D12"/>
    <mergeCell ref="A8:D8"/>
    <mergeCell ref="A33:D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57E61-129B-464C-B50B-ED0E75A74E86}">
  <dimension ref="A2:D17"/>
  <sheetViews>
    <sheetView showGridLines="0" workbookViewId="0">
      <selection activeCell="D24" sqref="D24"/>
    </sheetView>
  </sheetViews>
  <sheetFormatPr defaultRowHeight="15" x14ac:dyDescent="0.25"/>
  <cols>
    <col min="1" max="1" width="23.5703125" customWidth="1"/>
    <col min="2" max="2" width="18" customWidth="1"/>
    <col min="3" max="3" width="15.28515625" customWidth="1"/>
    <col min="4" max="4" width="16.7109375" customWidth="1"/>
    <col min="7" max="7" width="9.140625" customWidth="1"/>
  </cols>
  <sheetData>
    <row r="2" spans="1:4" x14ac:dyDescent="0.25">
      <c r="A2" s="35" t="s">
        <v>294</v>
      </c>
      <c r="B2" s="35"/>
      <c r="C2" s="35"/>
      <c r="D2" s="35"/>
    </row>
    <row r="3" spans="1:4" x14ac:dyDescent="0.25">
      <c r="A3" s="7" t="s">
        <v>22</v>
      </c>
      <c r="B3" s="7" t="s">
        <v>1</v>
      </c>
      <c r="C3" s="7" t="s">
        <v>2</v>
      </c>
      <c r="D3" s="7" t="s">
        <v>3</v>
      </c>
    </row>
    <row r="4" spans="1:4" x14ac:dyDescent="0.25">
      <c r="A4" s="1" t="s">
        <v>23</v>
      </c>
      <c r="B4" s="8">
        <v>824</v>
      </c>
      <c r="C4" s="8">
        <v>970</v>
      </c>
      <c r="D4" s="8">
        <v>1794</v>
      </c>
    </row>
    <row r="5" spans="1:4" x14ac:dyDescent="0.25">
      <c r="A5" s="1" t="s">
        <v>24</v>
      </c>
      <c r="B5" s="8">
        <v>628</v>
      </c>
      <c r="C5" s="8">
        <v>913</v>
      </c>
      <c r="D5" s="8">
        <v>1541</v>
      </c>
    </row>
    <row r="6" spans="1:4" x14ac:dyDescent="0.25">
      <c r="A6" s="1" t="s">
        <v>25</v>
      </c>
      <c r="B6" s="8">
        <v>726</v>
      </c>
      <c r="C6" s="8">
        <v>853</v>
      </c>
      <c r="D6" s="8">
        <v>1579</v>
      </c>
    </row>
    <row r="7" spans="1:4" x14ac:dyDescent="0.25">
      <c r="A7" s="1" t="s">
        <v>26</v>
      </c>
      <c r="B7" s="8">
        <v>588</v>
      </c>
      <c r="C7" s="8">
        <v>603</v>
      </c>
      <c r="D7" s="8">
        <v>1191</v>
      </c>
    </row>
    <row r="8" spans="1:4" x14ac:dyDescent="0.25">
      <c r="A8" s="1" t="s">
        <v>27</v>
      </c>
      <c r="B8" s="8">
        <v>782</v>
      </c>
      <c r="C8" s="8">
        <v>819</v>
      </c>
      <c r="D8" s="8">
        <v>1601</v>
      </c>
    </row>
    <row r="9" spans="1:4" x14ac:dyDescent="0.25">
      <c r="A9" s="1" t="s">
        <v>28</v>
      </c>
      <c r="B9" s="8">
        <v>987</v>
      </c>
      <c r="C9" s="8">
        <v>851</v>
      </c>
      <c r="D9" s="8">
        <v>1838</v>
      </c>
    </row>
    <row r="10" spans="1:4" x14ac:dyDescent="0.25">
      <c r="A10" s="1" t="s">
        <v>29</v>
      </c>
      <c r="B10" s="8">
        <v>1682</v>
      </c>
      <c r="C10" s="8">
        <v>934</v>
      </c>
      <c r="D10" s="8">
        <v>2616</v>
      </c>
    </row>
    <row r="11" spans="1:4" x14ac:dyDescent="0.25">
      <c r="A11" s="1" t="s">
        <v>30</v>
      </c>
      <c r="B11" s="8">
        <v>926</v>
      </c>
      <c r="C11" s="8">
        <v>937</v>
      </c>
      <c r="D11" s="8">
        <v>1863</v>
      </c>
    </row>
    <row r="12" spans="1:4" x14ac:dyDescent="0.25">
      <c r="A12" s="1" t="s">
        <v>31</v>
      </c>
      <c r="B12" s="8">
        <v>711</v>
      </c>
      <c r="C12" s="8">
        <v>804</v>
      </c>
      <c r="D12" s="8">
        <v>1515</v>
      </c>
    </row>
    <row r="13" spans="1:4" x14ac:dyDescent="0.25">
      <c r="A13" s="1" t="s">
        <v>32</v>
      </c>
      <c r="B13" s="8">
        <v>845</v>
      </c>
      <c r="C13" s="8">
        <v>837</v>
      </c>
      <c r="D13" s="8">
        <v>1682</v>
      </c>
    </row>
    <row r="14" spans="1:4" x14ac:dyDescent="0.25">
      <c r="A14" s="1" t="s">
        <v>33</v>
      </c>
      <c r="B14" s="8">
        <v>667</v>
      </c>
      <c r="C14" s="8">
        <v>868</v>
      </c>
      <c r="D14" s="8">
        <v>1535</v>
      </c>
    </row>
    <row r="15" spans="1:4" x14ac:dyDescent="0.25">
      <c r="A15" s="1" t="s">
        <v>34</v>
      </c>
      <c r="B15" s="8">
        <v>935</v>
      </c>
      <c r="C15" s="8">
        <v>903</v>
      </c>
      <c r="D15" s="8">
        <v>1838</v>
      </c>
    </row>
    <row r="17" spans="1:4" x14ac:dyDescent="0.25">
      <c r="A17" s="34" t="s">
        <v>290</v>
      </c>
      <c r="B17" s="34"/>
      <c r="C17" s="34"/>
      <c r="D17" s="34"/>
    </row>
  </sheetData>
  <mergeCells count="2">
    <mergeCell ref="A2:D2"/>
    <mergeCell ref="A17:D1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7BF8-35C4-4C32-8489-B1E102069F58}">
  <dimension ref="A2:D19"/>
  <sheetViews>
    <sheetView showGridLines="0" workbookViewId="0">
      <selection activeCell="A7" sqref="A7:D7"/>
    </sheetView>
  </sheetViews>
  <sheetFormatPr defaultRowHeight="15" x14ac:dyDescent="0.25"/>
  <cols>
    <col min="1" max="1" width="30.5703125" customWidth="1"/>
    <col min="2" max="5" width="13.85546875" customWidth="1"/>
    <col min="6" max="6" width="29.140625" customWidth="1"/>
    <col min="7" max="9" width="13.85546875" customWidth="1"/>
  </cols>
  <sheetData>
    <row r="2" spans="1:4" x14ac:dyDescent="0.25">
      <c r="A2" s="35" t="s">
        <v>299</v>
      </c>
      <c r="B2" s="35"/>
      <c r="C2" s="35"/>
      <c r="D2" s="35"/>
    </row>
    <row r="3" spans="1:4" x14ac:dyDescent="0.25">
      <c r="A3" s="7" t="s">
        <v>35</v>
      </c>
      <c r="B3" s="7" t="s">
        <v>1</v>
      </c>
      <c r="C3" s="7" t="s">
        <v>2</v>
      </c>
      <c r="D3" s="7" t="s">
        <v>3</v>
      </c>
    </row>
    <row r="4" spans="1:4" x14ac:dyDescent="0.25">
      <c r="A4" s="2" t="s">
        <v>58</v>
      </c>
      <c r="B4" s="6">
        <v>4741</v>
      </c>
      <c r="C4" s="6">
        <v>2181</v>
      </c>
      <c r="D4" s="6">
        <v>6922</v>
      </c>
    </row>
    <row r="5" spans="1:4" x14ac:dyDescent="0.25">
      <c r="A5" s="1" t="s">
        <v>330</v>
      </c>
      <c r="B5" s="6">
        <v>0</v>
      </c>
      <c r="C5" s="6">
        <v>4328</v>
      </c>
      <c r="D5" s="6">
        <v>4328</v>
      </c>
    </row>
    <row r="6" spans="1:4" x14ac:dyDescent="0.25">
      <c r="A6" s="1" t="s">
        <v>344</v>
      </c>
      <c r="B6" s="6">
        <v>1902</v>
      </c>
      <c r="C6" s="6">
        <v>1410</v>
      </c>
      <c r="D6" s="6">
        <v>3312</v>
      </c>
    </row>
    <row r="7" spans="1:4" ht="45" x14ac:dyDescent="0.25">
      <c r="A7" s="46" t="s">
        <v>347</v>
      </c>
      <c r="B7" s="8">
        <v>1567</v>
      </c>
      <c r="C7" s="8">
        <v>502</v>
      </c>
      <c r="D7" s="8">
        <v>2069</v>
      </c>
    </row>
    <row r="8" spans="1:4" x14ac:dyDescent="0.25">
      <c r="A8" s="2" t="s">
        <v>55</v>
      </c>
      <c r="B8" s="6">
        <v>579</v>
      </c>
      <c r="C8" s="6">
        <v>579</v>
      </c>
      <c r="D8" s="6">
        <v>1158</v>
      </c>
    </row>
    <row r="9" spans="1:4" x14ac:dyDescent="0.25">
      <c r="A9" s="1" t="s">
        <v>342</v>
      </c>
      <c r="B9" s="6">
        <v>340</v>
      </c>
      <c r="C9" s="6">
        <v>337</v>
      </c>
      <c r="D9" s="6">
        <v>677</v>
      </c>
    </row>
    <row r="10" spans="1:4" x14ac:dyDescent="0.25">
      <c r="A10" s="2" t="s">
        <v>59</v>
      </c>
      <c r="B10" s="6">
        <v>274</v>
      </c>
      <c r="C10" s="6">
        <v>242</v>
      </c>
      <c r="D10" s="6">
        <v>516</v>
      </c>
    </row>
    <row r="11" spans="1:4" x14ac:dyDescent="0.25">
      <c r="A11" s="1" t="s">
        <v>343</v>
      </c>
      <c r="B11" s="6">
        <v>326</v>
      </c>
      <c r="C11" s="6">
        <v>150</v>
      </c>
      <c r="D11" s="6">
        <v>476</v>
      </c>
    </row>
    <row r="12" spans="1:4" x14ac:dyDescent="0.25">
      <c r="A12" s="2" t="s">
        <v>56</v>
      </c>
      <c r="B12" s="6">
        <v>214</v>
      </c>
      <c r="C12" s="6">
        <v>232</v>
      </c>
      <c r="D12" s="6">
        <v>446</v>
      </c>
    </row>
    <row r="13" spans="1:4" x14ac:dyDescent="0.25">
      <c r="A13" s="2" t="s">
        <v>57</v>
      </c>
      <c r="B13" s="6">
        <v>150</v>
      </c>
      <c r="C13" s="6">
        <v>169</v>
      </c>
      <c r="D13" s="6">
        <v>319</v>
      </c>
    </row>
    <row r="14" spans="1:4" x14ac:dyDescent="0.25">
      <c r="A14" s="1" t="s">
        <v>345</v>
      </c>
      <c r="B14" s="6">
        <v>110</v>
      </c>
      <c r="C14" s="6">
        <v>78</v>
      </c>
      <c r="D14" s="6">
        <v>188</v>
      </c>
    </row>
    <row r="15" spans="1:4" x14ac:dyDescent="0.25">
      <c r="A15" s="1" t="s">
        <v>341</v>
      </c>
      <c r="B15" s="6">
        <v>69</v>
      </c>
      <c r="C15" s="6">
        <v>42</v>
      </c>
      <c r="D15" s="6">
        <v>111</v>
      </c>
    </row>
    <row r="16" spans="1:4" x14ac:dyDescent="0.25">
      <c r="A16" s="24" t="s">
        <v>54</v>
      </c>
      <c r="B16" s="26">
        <v>29</v>
      </c>
      <c r="C16" s="26">
        <v>42</v>
      </c>
      <c r="D16" s="26">
        <v>71</v>
      </c>
    </row>
    <row r="17" spans="1:4" x14ac:dyDescent="0.25">
      <c r="A17" s="25"/>
      <c r="B17" s="27"/>
      <c r="C17" s="27"/>
      <c r="D17" s="27"/>
    </row>
    <row r="18" spans="1:4" ht="24.75" customHeight="1" x14ac:dyDescent="0.25">
      <c r="A18" s="40" t="s">
        <v>334</v>
      </c>
      <c r="B18" s="40"/>
      <c r="C18" s="40"/>
      <c r="D18" s="40"/>
    </row>
    <row r="19" spans="1:4" x14ac:dyDescent="0.25">
      <c r="A19" s="34" t="s">
        <v>290</v>
      </c>
      <c r="B19" s="34"/>
      <c r="C19" s="34"/>
      <c r="D19" s="34"/>
    </row>
  </sheetData>
  <sortState xmlns:xlrd2="http://schemas.microsoft.com/office/spreadsheetml/2017/richdata2" ref="A4:D16">
    <sortCondition descending="1" ref="D4:D16"/>
  </sortState>
  <mergeCells count="3">
    <mergeCell ref="A2:D2"/>
    <mergeCell ref="A18:D18"/>
    <mergeCell ref="A19:D1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03DA-60BF-4FF4-AB01-B91919A6945F}">
  <dimension ref="A2:D23"/>
  <sheetViews>
    <sheetView showGridLines="0" workbookViewId="0">
      <selection activeCell="D36" sqref="D36"/>
    </sheetView>
  </sheetViews>
  <sheetFormatPr defaultRowHeight="15" x14ac:dyDescent="0.25"/>
  <cols>
    <col min="1" max="1" width="37.140625" customWidth="1"/>
    <col min="2" max="4" width="13.140625" customWidth="1"/>
  </cols>
  <sheetData>
    <row r="2" spans="1:4" x14ac:dyDescent="0.25">
      <c r="A2" s="35" t="s">
        <v>295</v>
      </c>
      <c r="B2" s="35"/>
      <c r="C2" s="35"/>
      <c r="D2" s="35"/>
    </row>
    <row r="3" spans="1:4" x14ac:dyDescent="0.25">
      <c r="A3" s="7" t="s">
        <v>41</v>
      </c>
      <c r="B3" s="7" t="s">
        <v>1</v>
      </c>
      <c r="C3" s="7" t="s">
        <v>2</v>
      </c>
      <c r="D3" s="7" t="s">
        <v>3</v>
      </c>
    </row>
    <row r="4" spans="1:4" x14ac:dyDescent="0.25">
      <c r="A4" s="1" t="s">
        <v>42</v>
      </c>
      <c r="B4" s="8">
        <v>3266</v>
      </c>
      <c r="C4" s="8">
        <v>827</v>
      </c>
      <c r="D4" s="8">
        <v>4093</v>
      </c>
    </row>
    <row r="5" spans="1:4" x14ac:dyDescent="0.25">
      <c r="A5" s="1" t="s">
        <v>43</v>
      </c>
      <c r="B5" s="8">
        <f>SUM(B19)</f>
        <v>2150</v>
      </c>
      <c r="C5" s="8">
        <f t="shared" ref="C5:D5" si="0">SUM(C19)</f>
        <v>4221</v>
      </c>
      <c r="D5" s="8">
        <f t="shared" si="0"/>
        <v>6371</v>
      </c>
    </row>
    <row r="6" spans="1:4" x14ac:dyDescent="0.25">
      <c r="A6" s="1" t="s">
        <v>44</v>
      </c>
      <c r="B6" s="8">
        <f>B20</f>
        <v>3520</v>
      </c>
      <c r="C6" s="8">
        <f t="shared" ref="C6:D6" si="1">C20</f>
        <v>4207</v>
      </c>
      <c r="D6" s="8">
        <f t="shared" si="1"/>
        <v>7727</v>
      </c>
    </row>
    <row r="7" spans="1:4" x14ac:dyDescent="0.25">
      <c r="A7" s="1" t="s">
        <v>45</v>
      </c>
      <c r="B7" s="8">
        <f>B21</f>
        <v>1365</v>
      </c>
      <c r="C7" s="8">
        <f t="shared" ref="C7:D7" si="2">C21</f>
        <v>1037</v>
      </c>
      <c r="D7" s="8">
        <f t="shared" si="2"/>
        <v>2402</v>
      </c>
    </row>
    <row r="9" spans="1:4" x14ac:dyDescent="0.25">
      <c r="A9" s="34" t="s">
        <v>290</v>
      </c>
      <c r="B9" s="34"/>
      <c r="C9" s="34"/>
      <c r="D9" s="34"/>
    </row>
    <row r="13" spans="1:4" x14ac:dyDescent="0.25">
      <c r="A13" s="35" t="s">
        <v>296</v>
      </c>
      <c r="B13" s="35"/>
      <c r="C13" s="35"/>
      <c r="D13" s="35"/>
    </row>
    <row r="14" spans="1:4" x14ac:dyDescent="0.25">
      <c r="A14" s="7" t="s">
        <v>36</v>
      </c>
      <c r="B14" s="7" t="s">
        <v>1</v>
      </c>
      <c r="C14" s="7" t="s">
        <v>2</v>
      </c>
      <c r="D14" s="7" t="s">
        <v>3</v>
      </c>
    </row>
    <row r="15" spans="1:4" x14ac:dyDescent="0.25">
      <c r="A15" s="1" t="s">
        <v>67</v>
      </c>
      <c r="B15" s="8">
        <v>140</v>
      </c>
      <c r="C15" s="8">
        <v>15</v>
      </c>
      <c r="D15" s="8">
        <v>155</v>
      </c>
    </row>
    <row r="16" spans="1:4" x14ac:dyDescent="0.25">
      <c r="A16" s="3" t="s">
        <v>68</v>
      </c>
      <c r="B16" s="8">
        <v>1015</v>
      </c>
      <c r="C16" s="8">
        <v>203</v>
      </c>
      <c r="D16" s="8">
        <v>1218</v>
      </c>
    </row>
    <row r="17" spans="1:4" x14ac:dyDescent="0.25">
      <c r="A17" s="4" t="s">
        <v>69</v>
      </c>
      <c r="B17" s="8">
        <v>1725</v>
      </c>
      <c r="C17" s="8">
        <v>370</v>
      </c>
      <c r="D17" s="8">
        <v>2095</v>
      </c>
    </row>
    <row r="18" spans="1:4" x14ac:dyDescent="0.25">
      <c r="A18" s="3" t="s">
        <v>70</v>
      </c>
      <c r="B18" s="8">
        <v>386</v>
      </c>
      <c r="C18" s="8">
        <v>239</v>
      </c>
      <c r="D18" s="8">
        <v>625</v>
      </c>
    </row>
    <row r="19" spans="1:4" x14ac:dyDescent="0.25">
      <c r="A19" s="1" t="s">
        <v>71</v>
      </c>
      <c r="B19" s="8">
        <v>2150</v>
      </c>
      <c r="C19" s="8">
        <v>4221</v>
      </c>
      <c r="D19" s="8">
        <v>6371</v>
      </c>
    </row>
    <row r="20" spans="1:4" x14ac:dyDescent="0.25">
      <c r="A20" s="1" t="s">
        <v>72</v>
      </c>
      <c r="B20" s="8">
        <v>3520</v>
      </c>
      <c r="C20" s="8">
        <v>4207</v>
      </c>
      <c r="D20" s="8">
        <v>7727</v>
      </c>
    </row>
    <row r="21" spans="1:4" x14ac:dyDescent="0.25">
      <c r="A21" s="1" t="s">
        <v>346</v>
      </c>
      <c r="B21" s="8">
        <v>1365</v>
      </c>
      <c r="C21" s="8">
        <v>1037</v>
      </c>
      <c r="D21" s="8">
        <v>2402</v>
      </c>
    </row>
    <row r="23" spans="1:4" x14ac:dyDescent="0.25">
      <c r="A23" s="34" t="s">
        <v>290</v>
      </c>
      <c r="B23" s="34"/>
      <c r="C23" s="34"/>
      <c r="D23" s="34"/>
    </row>
  </sheetData>
  <mergeCells count="4">
    <mergeCell ref="A2:D2"/>
    <mergeCell ref="A13:D13"/>
    <mergeCell ref="A9:D9"/>
    <mergeCell ref="A23:D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DD74-CB15-4286-82F7-32FF834E4A06}">
  <dimension ref="A2:D28"/>
  <sheetViews>
    <sheetView showGridLines="0" workbookViewId="0">
      <selection activeCell="A16" sqref="A16:D16"/>
    </sheetView>
  </sheetViews>
  <sheetFormatPr defaultRowHeight="15" x14ac:dyDescent="0.25"/>
  <cols>
    <col min="1" max="1" width="30.140625" customWidth="1"/>
    <col min="2" max="9" width="20.28515625" customWidth="1"/>
  </cols>
  <sheetData>
    <row r="2" spans="1:4" x14ac:dyDescent="0.25">
      <c r="A2" s="44" t="s">
        <v>300</v>
      </c>
      <c r="B2" s="44"/>
      <c r="C2" s="44"/>
      <c r="D2" s="44"/>
    </row>
    <row r="3" spans="1:4" x14ac:dyDescent="0.25">
      <c r="A3" s="7" t="s">
        <v>48</v>
      </c>
      <c r="B3" s="7" t="s">
        <v>1</v>
      </c>
      <c r="C3" s="7" t="s">
        <v>2</v>
      </c>
      <c r="D3" s="7" t="s">
        <v>3</v>
      </c>
    </row>
    <row r="4" spans="1:4" x14ac:dyDescent="0.25">
      <c r="A4" s="5" t="s">
        <v>49</v>
      </c>
      <c r="B4" s="6">
        <v>3935</v>
      </c>
      <c r="C4" s="6">
        <v>6601</v>
      </c>
      <c r="D4" s="6">
        <v>10536</v>
      </c>
    </row>
    <row r="5" spans="1:4" x14ac:dyDescent="0.25">
      <c r="A5" s="5" t="s">
        <v>50</v>
      </c>
      <c r="B5" s="6">
        <v>6366</v>
      </c>
      <c r="C5" s="6">
        <v>3691</v>
      </c>
      <c r="D5" s="6">
        <v>10057</v>
      </c>
    </row>
    <row r="7" spans="1:4" x14ac:dyDescent="0.25">
      <c r="A7" s="34" t="s">
        <v>290</v>
      </c>
      <c r="B7" s="34"/>
      <c r="C7" s="34"/>
      <c r="D7" s="34"/>
    </row>
    <row r="8" spans="1:4" x14ac:dyDescent="0.25">
      <c r="D8" s="15"/>
    </row>
    <row r="11" spans="1:4" x14ac:dyDescent="0.25">
      <c r="A11" s="35" t="s">
        <v>301</v>
      </c>
      <c r="B11" s="35"/>
      <c r="C11" s="35"/>
      <c r="D11" s="35"/>
    </row>
    <row r="12" spans="1:4" x14ac:dyDescent="0.25">
      <c r="A12" s="7" t="s">
        <v>35</v>
      </c>
      <c r="B12" s="7" t="s">
        <v>49</v>
      </c>
      <c r="C12" s="7" t="s">
        <v>50</v>
      </c>
      <c r="D12" s="7" t="s">
        <v>3</v>
      </c>
    </row>
    <row r="13" spans="1:4" x14ac:dyDescent="0.25">
      <c r="A13" s="2" t="s">
        <v>58</v>
      </c>
      <c r="B13" s="6">
        <v>2600</v>
      </c>
      <c r="C13" s="6">
        <v>4322</v>
      </c>
      <c r="D13" s="6">
        <f t="shared" ref="D13:D25" si="0">SUM(B13:C13)</f>
        <v>6922</v>
      </c>
    </row>
    <row r="14" spans="1:4" x14ac:dyDescent="0.25">
      <c r="A14" s="1" t="s">
        <v>330</v>
      </c>
      <c r="B14" s="6">
        <v>3650</v>
      </c>
      <c r="C14" s="6">
        <v>678</v>
      </c>
      <c r="D14" s="6">
        <f t="shared" si="0"/>
        <v>4328</v>
      </c>
    </row>
    <row r="15" spans="1:4" x14ac:dyDescent="0.25">
      <c r="A15" s="1" t="s">
        <v>344</v>
      </c>
      <c r="B15" s="6">
        <v>2197</v>
      </c>
      <c r="C15" s="6">
        <v>1115</v>
      </c>
      <c r="D15" s="6">
        <f t="shared" si="0"/>
        <v>3312</v>
      </c>
    </row>
    <row r="16" spans="1:4" ht="48.75" customHeight="1" x14ac:dyDescent="0.25">
      <c r="A16" s="46" t="s">
        <v>347</v>
      </c>
      <c r="B16" s="8">
        <v>125</v>
      </c>
      <c r="C16" s="8">
        <v>1944</v>
      </c>
      <c r="D16" s="8">
        <f t="shared" si="0"/>
        <v>2069</v>
      </c>
    </row>
    <row r="17" spans="1:4" x14ac:dyDescent="0.25">
      <c r="A17" s="2" t="s">
        <v>55</v>
      </c>
      <c r="B17" s="6">
        <v>887</v>
      </c>
      <c r="C17" s="6">
        <v>271</v>
      </c>
      <c r="D17" s="6">
        <f t="shared" si="0"/>
        <v>1158</v>
      </c>
    </row>
    <row r="18" spans="1:4" x14ac:dyDescent="0.25">
      <c r="A18" s="1" t="s">
        <v>342</v>
      </c>
      <c r="B18" s="6">
        <v>30</v>
      </c>
      <c r="C18" s="6">
        <v>647</v>
      </c>
      <c r="D18" s="6">
        <f t="shared" si="0"/>
        <v>677</v>
      </c>
    </row>
    <row r="19" spans="1:4" x14ac:dyDescent="0.25">
      <c r="A19" s="2" t="s">
        <v>59</v>
      </c>
      <c r="B19" s="6">
        <v>205</v>
      </c>
      <c r="C19" s="6">
        <v>311</v>
      </c>
      <c r="D19" s="6">
        <f t="shared" si="0"/>
        <v>516</v>
      </c>
    </row>
    <row r="20" spans="1:4" x14ac:dyDescent="0.25">
      <c r="A20" s="1" t="s">
        <v>343</v>
      </c>
      <c r="B20" s="6">
        <v>252</v>
      </c>
      <c r="C20" s="6">
        <v>224</v>
      </c>
      <c r="D20" s="6">
        <f t="shared" si="0"/>
        <v>476</v>
      </c>
    </row>
    <row r="21" spans="1:4" x14ac:dyDescent="0.25">
      <c r="A21" s="2" t="s">
        <v>56</v>
      </c>
      <c r="B21" s="6">
        <v>327</v>
      </c>
      <c r="C21" s="6">
        <v>119</v>
      </c>
      <c r="D21" s="6">
        <f t="shared" si="0"/>
        <v>446</v>
      </c>
    </row>
    <row r="22" spans="1:4" x14ac:dyDescent="0.25">
      <c r="A22" s="2" t="s">
        <v>57</v>
      </c>
      <c r="B22" s="6">
        <v>30</v>
      </c>
      <c r="C22" s="6">
        <v>289</v>
      </c>
      <c r="D22" s="6">
        <f t="shared" si="0"/>
        <v>319</v>
      </c>
    </row>
    <row r="23" spans="1:4" x14ac:dyDescent="0.25">
      <c r="A23" s="1" t="s">
        <v>345</v>
      </c>
      <c r="B23" s="6">
        <v>185</v>
      </c>
      <c r="C23" s="6">
        <v>3</v>
      </c>
      <c r="D23" s="6">
        <f t="shared" si="0"/>
        <v>188</v>
      </c>
    </row>
    <row r="24" spans="1:4" x14ac:dyDescent="0.25">
      <c r="A24" s="1" t="s">
        <v>341</v>
      </c>
      <c r="B24" s="6">
        <v>9</v>
      </c>
      <c r="C24" s="6">
        <v>102</v>
      </c>
      <c r="D24" s="6">
        <f t="shared" si="0"/>
        <v>111</v>
      </c>
    </row>
    <row r="25" spans="1:4" x14ac:dyDescent="0.25">
      <c r="A25" s="2" t="s">
        <v>54</v>
      </c>
      <c r="B25" s="6">
        <v>39</v>
      </c>
      <c r="C25" s="6">
        <v>32</v>
      </c>
      <c r="D25" s="6">
        <f t="shared" si="0"/>
        <v>71</v>
      </c>
    </row>
    <row r="26" spans="1:4" x14ac:dyDescent="0.25">
      <c r="B26" s="22"/>
      <c r="C26" s="22"/>
    </row>
    <row r="27" spans="1:4" x14ac:dyDescent="0.25">
      <c r="A27" s="34" t="s">
        <v>290</v>
      </c>
      <c r="B27" s="34"/>
      <c r="C27" s="34"/>
      <c r="D27" s="34"/>
    </row>
    <row r="28" spans="1:4" ht="23.25" customHeight="1" x14ac:dyDescent="0.25">
      <c r="A28" s="40" t="s">
        <v>334</v>
      </c>
      <c r="B28" s="40"/>
      <c r="C28" s="40"/>
    </row>
  </sheetData>
  <sortState xmlns:xlrd2="http://schemas.microsoft.com/office/spreadsheetml/2017/richdata2" ref="A13:D25">
    <sortCondition descending="1" ref="D13:D25"/>
  </sortState>
  <mergeCells count="5">
    <mergeCell ref="A2:D2"/>
    <mergeCell ref="A7:D7"/>
    <mergeCell ref="A28:C28"/>
    <mergeCell ref="A27:D27"/>
    <mergeCell ref="A11:D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1AA1-5476-4BAD-8742-A345EDA77804}">
  <dimension ref="A2:F28"/>
  <sheetViews>
    <sheetView showGridLines="0" workbookViewId="0">
      <selection activeCell="A16" sqref="A16:D16"/>
    </sheetView>
  </sheetViews>
  <sheetFormatPr defaultRowHeight="15" x14ac:dyDescent="0.25"/>
  <cols>
    <col min="1" max="1" width="39" customWidth="1"/>
    <col min="2" max="4" width="19.7109375" customWidth="1"/>
    <col min="5" max="5" width="19.85546875" bestFit="1" customWidth="1"/>
    <col min="6" max="7" width="12" customWidth="1"/>
  </cols>
  <sheetData>
    <row r="2" spans="1:6" ht="15" customHeight="1" x14ac:dyDescent="0.25">
      <c r="A2" s="44" t="s">
        <v>339</v>
      </c>
      <c r="B2" s="44"/>
      <c r="C2" s="44"/>
      <c r="D2" s="44"/>
    </row>
    <row r="3" spans="1:6" x14ac:dyDescent="0.25">
      <c r="A3" s="7" t="s">
        <v>51</v>
      </c>
      <c r="B3" s="7" t="s">
        <v>1</v>
      </c>
      <c r="C3" s="7" t="s">
        <v>2</v>
      </c>
      <c r="D3" s="7" t="s">
        <v>3</v>
      </c>
    </row>
    <row r="4" spans="1:6" x14ac:dyDescent="0.25">
      <c r="A4" s="5" t="s">
        <v>52</v>
      </c>
      <c r="B4" s="6">
        <v>1753</v>
      </c>
      <c r="C4" s="6">
        <v>2963</v>
      </c>
      <c r="D4" s="6">
        <v>4716</v>
      </c>
    </row>
    <row r="5" spans="1:6" x14ac:dyDescent="0.25">
      <c r="A5" s="5" t="s">
        <v>53</v>
      </c>
      <c r="B5" s="6">
        <v>8548</v>
      </c>
      <c r="C5" s="6">
        <v>7329</v>
      </c>
      <c r="D5" s="6">
        <v>15877</v>
      </c>
    </row>
    <row r="7" spans="1:6" x14ac:dyDescent="0.25">
      <c r="A7" s="34" t="s">
        <v>290</v>
      </c>
      <c r="B7" s="34"/>
      <c r="C7" s="34"/>
      <c r="D7" s="34"/>
    </row>
    <row r="11" spans="1:6" ht="15" customHeight="1" x14ac:dyDescent="0.25">
      <c r="A11" s="35" t="s">
        <v>340</v>
      </c>
      <c r="B11" s="35"/>
      <c r="C11" s="35"/>
      <c r="D11" s="35"/>
    </row>
    <row r="12" spans="1:6" x14ac:dyDescent="0.25">
      <c r="A12" s="7" t="s">
        <v>35</v>
      </c>
      <c r="B12" s="7" t="s">
        <v>60</v>
      </c>
      <c r="C12" s="7" t="s">
        <v>61</v>
      </c>
      <c r="D12" s="7" t="s">
        <v>3</v>
      </c>
    </row>
    <row r="13" spans="1:6" x14ac:dyDescent="0.25">
      <c r="A13" s="2" t="s">
        <v>58</v>
      </c>
      <c r="B13" s="8">
        <v>1392</v>
      </c>
      <c r="C13" s="8">
        <v>5530</v>
      </c>
      <c r="D13" s="6">
        <f t="shared" ref="D13:D25" si="0">SUM(B13:C13)</f>
        <v>6922</v>
      </c>
      <c r="E13" s="28"/>
      <c r="F13" s="28"/>
    </row>
    <row r="14" spans="1:6" x14ac:dyDescent="0.25">
      <c r="A14" s="1" t="s">
        <v>330</v>
      </c>
      <c r="B14" s="8">
        <v>2070</v>
      </c>
      <c r="C14" s="8">
        <v>2258</v>
      </c>
      <c r="D14" s="6">
        <f t="shared" si="0"/>
        <v>4328</v>
      </c>
      <c r="E14" s="28"/>
      <c r="F14" s="28"/>
    </row>
    <row r="15" spans="1:6" x14ac:dyDescent="0.25">
      <c r="A15" s="1" t="s">
        <v>344</v>
      </c>
      <c r="B15" s="8">
        <v>522</v>
      </c>
      <c r="C15" s="8">
        <v>2790</v>
      </c>
      <c r="D15" s="6">
        <f t="shared" si="0"/>
        <v>3312</v>
      </c>
      <c r="E15" s="28"/>
      <c r="F15" s="28"/>
    </row>
    <row r="16" spans="1:6" ht="45" x14ac:dyDescent="0.25">
      <c r="A16" s="46" t="s">
        <v>347</v>
      </c>
      <c r="B16" s="8">
        <v>322</v>
      </c>
      <c r="C16" s="8">
        <v>1747</v>
      </c>
      <c r="D16" s="8">
        <f t="shared" si="0"/>
        <v>2069</v>
      </c>
      <c r="E16" s="28"/>
      <c r="F16" s="28"/>
    </row>
    <row r="17" spans="1:6" x14ac:dyDescent="0.25">
      <c r="A17" s="2" t="s">
        <v>55</v>
      </c>
      <c r="B17" s="8">
        <v>118</v>
      </c>
      <c r="C17" s="8">
        <v>1040</v>
      </c>
      <c r="D17" s="6">
        <f t="shared" si="0"/>
        <v>1158</v>
      </c>
      <c r="E17" s="28"/>
      <c r="F17" s="28"/>
    </row>
    <row r="18" spans="1:6" x14ac:dyDescent="0.25">
      <c r="A18" s="1" t="s">
        <v>342</v>
      </c>
      <c r="B18" s="8">
        <v>27</v>
      </c>
      <c r="C18" s="8">
        <v>650</v>
      </c>
      <c r="D18" s="6">
        <f t="shared" si="0"/>
        <v>677</v>
      </c>
      <c r="E18" s="28"/>
      <c r="F18" s="28"/>
    </row>
    <row r="19" spans="1:6" x14ac:dyDescent="0.25">
      <c r="A19" s="2" t="s">
        <v>59</v>
      </c>
      <c r="B19" s="8">
        <v>96</v>
      </c>
      <c r="C19" s="8">
        <v>420</v>
      </c>
      <c r="D19" s="6">
        <f t="shared" si="0"/>
        <v>516</v>
      </c>
      <c r="E19" s="28"/>
      <c r="F19" s="28"/>
    </row>
    <row r="20" spans="1:6" x14ac:dyDescent="0.25">
      <c r="A20" s="1" t="s">
        <v>343</v>
      </c>
      <c r="B20" s="8">
        <v>66</v>
      </c>
      <c r="C20" s="8">
        <v>410</v>
      </c>
      <c r="D20" s="6">
        <f t="shared" si="0"/>
        <v>476</v>
      </c>
      <c r="E20" s="28"/>
      <c r="F20" s="28"/>
    </row>
    <row r="21" spans="1:6" x14ac:dyDescent="0.25">
      <c r="A21" s="2" t="s">
        <v>56</v>
      </c>
      <c r="B21" s="8">
        <v>77</v>
      </c>
      <c r="C21" s="8">
        <v>369</v>
      </c>
      <c r="D21" s="6">
        <f t="shared" si="0"/>
        <v>446</v>
      </c>
      <c r="E21" s="28"/>
      <c r="F21" s="28"/>
    </row>
    <row r="22" spans="1:6" x14ac:dyDescent="0.25">
      <c r="A22" s="2" t="s">
        <v>57</v>
      </c>
      <c r="B22" s="8">
        <v>7</v>
      </c>
      <c r="C22" s="8">
        <v>312</v>
      </c>
      <c r="D22" s="6">
        <f t="shared" si="0"/>
        <v>319</v>
      </c>
      <c r="E22" s="28"/>
      <c r="F22" s="28"/>
    </row>
    <row r="23" spans="1:6" x14ac:dyDescent="0.25">
      <c r="A23" s="1" t="s">
        <v>345</v>
      </c>
      <c r="B23" s="8">
        <v>12</v>
      </c>
      <c r="C23" s="8">
        <v>176</v>
      </c>
      <c r="D23" s="6">
        <f t="shared" si="0"/>
        <v>188</v>
      </c>
      <c r="E23" s="28"/>
      <c r="F23" s="28"/>
    </row>
    <row r="24" spans="1:6" x14ac:dyDescent="0.25">
      <c r="A24" s="1" t="s">
        <v>341</v>
      </c>
      <c r="B24" s="8">
        <v>2</v>
      </c>
      <c r="C24" s="8">
        <v>109</v>
      </c>
      <c r="D24" s="6">
        <f t="shared" si="0"/>
        <v>111</v>
      </c>
      <c r="E24" s="28"/>
      <c r="F24" s="28"/>
    </row>
    <row r="25" spans="1:6" x14ac:dyDescent="0.25">
      <c r="A25" s="2" t="s">
        <v>54</v>
      </c>
      <c r="B25" s="8">
        <v>5</v>
      </c>
      <c r="C25" s="8">
        <v>66</v>
      </c>
      <c r="D25" s="6">
        <f t="shared" si="0"/>
        <v>71</v>
      </c>
      <c r="E25" s="28"/>
      <c r="F25" s="28"/>
    </row>
    <row r="26" spans="1:6" x14ac:dyDescent="0.25">
      <c r="B26" s="22"/>
      <c r="C26" s="22"/>
    </row>
    <row r="27" spans="1:6" x14ac:dyDescent="0.25">
      <c r="A27" s="34" t="s">
        <v>290</v>
      </c>
      <c r="B27" s="34"/>
      <c r="C27" s="34"/>
      <c r="D27" s="34"/>
    </row>
    <row r="28" spans="1:6" ht="26.25" customHeight="1" x14ac:dyDescent="0.25">
      <c r="A28" s="40" t="s">
        <v>334</v>
      </c>
      <c r="B28" s="40"/>
      <c r="C28" s="40"/>
    </row>
  </sheetData>
  <sortState xmlns:xlrd2="http://schemas.microsoft.com/office/spreadsheetml/2017/richdata2" ref="A13:D25">
    <sortCondition descending="1" ref="D13:D25"/>
  </sortState>
  <mergeCells count="5">
    <mergeCell ref="A2:D2"/>
    <mergeCell ref="A27:D27"/>
    <mergeCell ref="A28:C28"/>
    <mergeCell ref="A7:D7"/>
    <mergeCell ref="A11:D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821A-3A2F-4BCE-A0BE-00BFF88D55DF}">
  <dimension ref="A2:I54"/>
  <sheetViews>
    <sheetView showGridLines="0" topLeftCell="A16" workbookViewId="0">
      <selection activeCell="J31" sqref="J31"/>
    </sheetView>
  </sheetViews>
  <sheetFormatPr defaultRowHeight="15" x14ac:dyDescent="0.25"/>
  <cols>
    <col min="2" max="9" width="14.140625" customWidth="1"/>
  </cols>
  <sheetData>
    <row r="2" spans="1:9" x14ac:dyDescent="0.25">
      <c r="A2" s="44" t="s">
        <v>337</v>
      </c>
      <c r="B2" s="44"/>
      <c r="C2" s="44"/>
      <c r="D2" s="44"/>
      <c r="E2" s="44"/>
      <c r="F2" s="44"/>
      <c r="G2" s="44"/>
      <c r="H2" s="44"/>
      <c r="I2" s="44"/>
    </row>
    <row r="3" spans="1:9" x14ac:dyDescent="0.25">
      <c r="A3" s="37" t="s">
        <v>0</v>
      </c>
      <c r="B3" s="45" t="s">
        <v>310</v>
      </c>
      <c r="C3" s="39"/>
      <c r="D3" s="45" t="s">
        <v>311</v>
      </c>
      <c r="E3" s="39"/>
      <c r="F3" s="45" t="s">
        <v>312</v>
      </c>
      <c r="G3" s="39"/>
      <c r="H3" s="45" t="s">
        <v>313</v>
      </c>
      <c r="I3" s="39"/>
    </row>
    <row r="4" spans="1:9" x14ac:dyDescent="0.25">
      <c r="A4" s="37"/>
      <c r="B4" s="7" t="s">
        <v>62</v>
      </c>
      <c r="C4" s="7" t="s">
        <v>63</v>
      </c>
      <c r="D4" s="7" t="s">
        <v>62</v>
      </c>
      <c r="E4" s="7" t="s">
        <v>63</v>
      </c>
      <c r="F4" s="7" t="s">
        <v>62</v>
      </c>
      <c r="G4" s="7" t="s">
        <v>63</v>
      </c>
      <c r="H4" s="7" t="s">
        <v>62</v>
      </c>
      <c r="I4" s="7" t="s">
        <v>63</v>
      </c>
    </row>
    <row r="5" spans="1:9" x14ac:dyDescent="0.25">
      <c r="A5" s="6" t="s">
        <v>4</v>
      </c>
      <c r="B5" s="6">
        <v>0</v>
      </c>
      <c r="C5" s="6">
        <v>0</v>
      </c>
      <c r="D5" s="6">
        <v>14</v>
      </c>
      <c r="E5" s="6">
        <v>3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6" t="s">
        <v>316</v>
      </c>
      <c r="B6" s="6">
        <v>0</v>
      </c>
      <c r="C6" s="6">
        <v>0</v>
      </c>
      <c r="D6" s="6">
        <v>6</v>
      </c>
      <c r="E6" s="6">
        <v>47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6" t="s">
        <v>6</v>
      </c>
      <c r="B7" s="6">
        <v>0</v>
      </c>
      <c r="C7" s="6">
        <v>0</v>
      </c>
      <c r="D7" s="6">
        <v>52</v>
      </c>
      <c r="E7" s="6">
        <v>69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6" t="s">
        <v>317</v>
      </c>
      <c r="B8" s="6">
        <v>0</v>
      </c>
      <c r="C8" s="6">
        <v>0</v>
      </c>
      <c r="D8" s="6">
        <v>62</v>
      </c>
      <c r="E8" s="6">
        <v>35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6" t="s">
        <v>8</v>
      </c>
      <c r="B9" s="6">
        <v>0</v>
      </c>
      <c r="C9" s="6">
        <v>0</v>
      </c>
      <c r="D9" s="6">
        <v>35</v>
      </c>
      <c r="E9" s="6">
        <v>78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6" t="s">
        <v>9</v>
      </c>
      <c r="B10" s="6">
        <v>0</v>
      </c>
      <c r="C10" s="6">
        <v>0</v>
      </c>
      <c r="D10" s="6">
        <v>37</v>
      </c>
      <c r="E10" s="6">
        <v>49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6" t="s">
        <v>318</v>
      </c>
      <c r="B11" s="6">
        <v>0</v>
      </c>
      <c r="C11" s="6">
        <v>0</v>
      </c>
      <c r="D11" s="6">
        <v>134</v>
      </c>
      <c r="E11" s="6">
        <v>222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6" t="s">
        <v>40</v>
      </c>
      <c r="B12" s="6">
        <v>0</v>
      </c>
      <c r="C12" s="6">
        <v>0</v>
      </c>
      <c r="D12" s="6">
        <v>0</v>
      </c>
      <c r="E12" s="6">
        <v>0</v>
      </c>
      <c r="F12" s="6">
        <v>873</v>
      </c>
      <c r="G12" s="6">
        <v>1614</v>
      </c>
      <c r="H12" s="6">
        <v>7705</v>
      </c>
      <c r="I12" s="6">
        <v>5971</v>
      </c>
    </row>
    <row r="13" spans="1:9" x14ac:dyDescent="0.25">
      <c r="A13" s="6" t="s">
        <v>66</v>
      </c>
      <c r="B13" s="6">
        <v>0</v>
      </c>
      <c r="C13" s="6">
        <v>0</v>
      </c>
      <c r="D13" s="6">
        <v>61</v>
      </c>
      <c r="E13" s="6">
        <v>126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6" t="s">
        <v>11</v>
      </c>
      <c r="B14" s="6">
        <v>0</v>
      </c>
      <c r="C14" s="6">
        <v>0</v>
      </c>
      <c r="D14" s="6">
        <v>61</v>
      </c>
      <c r="E14" s="6">
        <v>35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25">
      <c r="A15" s="6" t="s">
        <v>319</v>
      </c>
      <c r="B15" s="6">
        <v>0</v>
      </c>
      <c r="C15" s="6">
        <v>0</v>
      </c>
      <c r="D15" s="6">
        <v>451</v>
      </c>
      <c r="E15" s="6">
        <v>302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6" t="s">
        <v>13</v>
      </c>
      <c r="B16" s="6">
        <v>0</v>
      </c>
      <c r="C16" s="6">
        <v>0</v>
      </c>
      <c r="D16" s="6">
        <v>156</v>
      </c>
      <c r="E16" s="6">
        <v>147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6" t="s">
        <v>320</v>
      </c>
      <c r="B17" s="6">
        <v>0</v>
      </c>
      <c r="C17" s="6">
        <v>0</v>
      </c>
      <c r="D17" s="6">
        <v>64</v>
      </c>
      <c r="E17" s="6">
        <v>539</v>
      </c>
      <c r="F17" s="6">
        <v>0</v>
      </c>
      <c r="G17" s="6">
        <v>0</v>
      </c>
      <c r="H17" s="6">
        <v>0</v>
      </c>
      <c r="I17" s="6">
        <v>0</v>
      </c>
    </row>
    <row r="18" spans="1:9" x14ac:dyDescent="0.25">
      <c r="A18" s="6" t="s">
        <v>15</v>
      </c>
      <c r="B18" s="6">
        <v>0</v>
      </c>
      <c r="C18" s="6">
        <v>0</v>
      </c>
      <c r="D18" s="6">
        <v>31</v>
      </c>
      <c r="E18" s="6">
        <v>30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6" t="s">
        <v>16</v>
      </c>
      <c r="B19" s="6">
        <v>0</v>
      </c>
      <c r="C19" s="6">
        <v>0</v>
      </c>
      <c r="D19" s="6">
        <v>10</v>
      </c>
      <c r="E19" s="6">
        <v>14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6" t="s">
        <v>17</v>
      </c>
      <c r="B20" s="6">
        <v>0</v>
      </c>
      <c r="C20" s="6">
        <v>0</v>
      </c>
      <c r="D20" s="6">
        <v>183</v>
      </c>
      <c r="E20" s="6">
        <v>117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6" t="s">
        <v>18</v>
      </c>
      <c r="B21" s="6">
        <v>0</v>
      </c>
      <c r="C21" s="6">
        <v>0</v>
      </c>
      <c r="D21" s="6">
        <v>0</v>
      </c>
      <c r="E21" s="6">
        <v>0</v>
      </c>
      <c r="F21" s="6">
        <v>8</v>
      </c>
      <c r="G21" s="6">
        <v>64</v>
      </c>
      <c r="H21" s="6">
        <v>490</v>
      </c>
      <c r="I21" s="6">
        <v>469</v>
      </c>
    </row>
    <row r="22" spans="1:9" x14ac:dyDescent="0.25">
      <c r="A22" s="6" t="s">
        <v>321</v>
      </c>
      <c r="B22" s="6">
        <v>0</v>
      </c>
      <c r="C22" s="6">
        <v>0</v>
      </c>
      <c r="D22" s="6">
        <v>73</v>
      </c>
      <c r="E22" s="6">
        <v>68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6" t="s">
        <v>322</v>
      </c>
      <c r="B23" s="6">
        <v>0</v>
      </c>
      <c r="C23" s="6">
        <v>0</v>
      </c>
      <c r="D23" s="6">
        <v>30</v>
      </c>
      <c r="E23" s="6">
        <v>58</v>
      </c>
      <c r="F23" s="6">
        <v>0</v>
      </c>
      <c r="G23" s="6">
        <v>0</v>
      </c>
      <c r="H23" s="6">
        <v>0</v>
      </c>
      <c r="I23" s="6">
        <v>0</v>
      </c>
    </row>
    <row r="24" spans="1:9" x14ac:dyDescent="0.25">
      <c r="D24" s="23">
        <f>SUM(D5:D23)</f>
        <v>1460</v>
      </c>
      <c r="E24" s="23">
        <f>SUM(E5:E23)</f>
        <v>1939</v>
      </c>
      <c r="F24" s="23"/>
      <c r="G24" s="23"/>
      <c r="H24" s="23"/>
      <c r="I24" s="23"/>
    </row>
    <row r="25" spans="1:9" x14ac:dyDescent="0.25">
      <c r="A25" s="34" t="s">
        <v>290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34" t="s">
        <v>336</v>
      </c>
      <c r="B26" s="34"/>
      <c r="C26" s="34"/>
      <c r="D26" s="34"/>
      <c r="E26" s="34"/>
      <c r="F26" s="34"/>
      <c r="G26" s="34"/>
      <c r="H26" s="34"/>
      <c r="I26" s="34"/>
    </row>
    <row r="30" spans="1:9" x14ac:dyDescent="0.25">
      <c r="A30" s="44" t="s">
        <v>338</v>
      </c>
      <c r="B30" s="44"/>
      <c r="C30" s="44"/>
      <c r="D30" s="44"/>
      <c r="E30" s="44"/>
      <c r="F30" s="44"/>
      <c r="G30" s="44"/>
      <c r="H30" s="44"/>
      <c r="I30" s="44"/>
    </row>
    <row r="31" spans="1:9" x14ac:dyDescent="0.25">
      <c r="A31" s="37" t="s">
        <v>0</v>
      </c>
      <c r="B31" s="7" t="s">
        <v>310</v>
      </c>
      <c r="C31" s="20"/>
      <c r="D31" s="45" t="s">
        <v>311</v>
      </c>
      <c r="E31" s="39"/>
      <c r="F31" s="45" t="s">
        <v>312</v>
      </c>
      <c r="G31" s="39"/>
      <c r="H31" s="45" t="s">
        <v>313</v>
      </c>
      <c r="I31" s="39"/>
    </row>
    <row r="32" spans="1:9" x14ac:dyDescent="0.25">
      <c r="A32" s="37"/>
      <c r="B32" s="7" t="s">
        <v>64</v>
      </c>
      <c r="C32" s="7" t="s">
        <v>65</v>
      </c>
      <c r="D32" s="7" t="s">
        <v>64</v>
      </c>
      <c r="E32" s="7" t="s">
        <v>65</v>
      </c>
      <c r="F32" s="7" t="s">
        <v>64</v>
      </c>
      <c r="G32" s="7" t="s">
        <v>65</v>
      </c>
      <c r="H32" s="7" t="s">
        <v>64</v>
      </c>
      <c r="I32" s="7" t="s">
        <v>65</v>
      </c>
    </row>
    <row r="33" spans="1:9" x14ac:dyDescent="0.25">
      <c r="A33" s="6" t="s">
        <v>4</v>
      </c>
      <c r="B33" s="6">
        <v>0</v>
      </c>
      <c r="C33" s="6">
        <v>0</v>
      </c>
      <c r="D33" s="6">
        <v>9</v>
      </c>
      <c r="E33" s="6">
        <v>8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6" t="s">
        <v>316</v>
      </c>
      <c r="B34" s="6">
        <v>0</v>
      </c>
      <c r="C34" s="6">
        <v>0</v>
      </c>
      <c r="D34" s="6">
        <v>46</v>
      </c>
      <c r="E34" s="6">
        <v>7</v>
      </c>
      <c r="F34" s="6">
        <v>0</v>
      </c>
      <c r="G34" s="6">
        <v>0</v>
      </c>
      <c r="H34" s="6">
        <v>0</v>
      </c>
      <c r="I34" s="6">
        <v>0</v>
      </c>
    </row>
    <row r="35" spans="1:9" x14ac:dyDescent="0.25">
      <c r="A35" s="6" t="s">
        <v>6</v>
      </c>
      <c r="B35" s="6">
        <v>0</v>
      </c>
      <c r="C35" s="6">
        <v>0</v>
      </c>
      <c r="D35" s="6">
        <v>77</v>
      </c>
      <c r="E35" s="6">
        <v>44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6" t="s">
        <v>317</v>
      </c>
      <c r="B36" s="6">
        <v>0</v>
      </c>
      <c r="C36" s="6">
        <v>0</v>
      </c>
      <c r="D36" s="6">
        <v>57</v>
      </c>
      <c r="E36" s="6">
        <v>40</v>
      </c>
      <c r="F36" s="6">
        <v>0</v>
      </c>
      <c r="G36" s="6">
        <v>0</v>
      </c>
      <c r="H36" s="6">
        <v>0</v>
      </c>
      <c r="I36" s="6">
        <v>0</v>
      </c>
    </row>
    <row r="37" spans="1:9" x14ac:dyDescent="0.25">
      <c r="A37" s="6" t="s">
        <v>8</v>
      </c>
      <c r="B37" s="6">
        <v>0</v>
      </c>
      <c r="C37" s="6">
        <v>0</v>
      </c>
      <c r="D37" s="6">
        <v>99</v>
      </c>
      <c r="E37" s="6">
        <v>14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6" t="s">
        <v>9</v>
      </c>
      <c r="B38" s="6">
        <v>0</v>
      </c>
      <c r="C38" s="6">
        <v>0</v>
      </c>
      <c r="D38" s="6">
        <v>61</v>
      </c>
      <c r="E38" s="6">
        <v>25</v>
      </c>
      <c r="F38" s="6">
        <v>0</v>
      </c>
      <c r="G38" s="6">
        <v>0</v>
      </c>
      <c r="H38" s="6">
        <v>0</v>
      </c>
      <c r="I38" s="6">
        <v>0</v>
      </c>
    </row>
    <row r="39" spans="1:9" x14ac:dyDescent="0.25">
      <c r="A39" s="6" t="s">
        <v>318</v>
      </c>
      <c r="B39" s="6">
        <v>0</v>
      </c>
      <c r="C39" s="6">
        <v>0</v>
      </c>
      <c r="D39" s="6">
        <v>255</v>
      </c>
      <c r="E39" s="6">
        <v>101</v>
      </c>
      <c r="F39" s="6">
        <v>0</v>
      </c>
      <c r="G39" s="6">
        <v>0</v>
      </c>
      <c r="H39" s="6">
        <v>0</v>
      </c>
      <c r="I39" s="6">
        <v>0</v>
      </c>
    </row>
    <row r="40" spans="1:9" x14ac:dyDescent="0.25">
      <c r="A40" s="6" t="s">
        <v>40</v>
      </c>
      <c r="B40" s="6">
        <v>0</v>
      </c>
      <c r="C40" s="6">
        <v>0</v>
      </c>
      <c r="D40" s="6">
        <v>0</v>
      </c>
      <c r="E40" s="6">
        <v>0</v>
      </c>
      <c r="F40" s="6">
        <v>2202</v>
      </c>
      <c r="G40" s="6">
        <v>285</v>
      </c>
      <c r="H40" s="6">
        <v>10680</v>
      </c>
      <c r="I40" s="6">
        <v>2996</v>
      </c>
    </row>
    <row r="41" spans="1:9" x14ac:dyDescent="0.25">
      <c r="A41" s="6" t="s">
        <v>66</v>
      </c>
      <c r="B41" s="6">
        <v>0</v>
      </c>
      <c r="C41" s="6">
        <v>0</v>
      </c>
      <c r="D41" s="6">
        <v>148</v>
      </c>
      <c r="E41" s="6">
        <v>39</v>
      </c>
      <c r="F41" s="6">
        <v>0</v>
      </c>
      <c r="G41" s="6">
        <v>0</v>
      </c>
      <c r="H41" s="6">
        <v>0</v>
      </c>
      <c r="I41" s="6">
        <v>0</v>
      </c>
    </row>
    <row r="42" spans="1:9" x14ac:dyDescent="0.25">
      <c r="A42" s="6" t="s">
        <v>11</v>
      </c>
      <c r="B42" s="6">
        <v>0</v>
      </c>
      <c r="C42" s="6">
        <v>0</v>
      </c>
      <c r="D42" s="6">
        <v>56</v>
      </c>
      <c r="E42" s="6">
        <v>40</v>
      </c>
      <c r="F42" s="6">
        <v>0</v>
      </c>
      <c r="G42" s="6">
        <v>0</v>
      </c>
      <c r="H42" s="6">
        <v>0</v>
      </c>
      <c r="I42" s="6">
        <v>0</v>
      </c>
    </row>
    <row r="43" spans="1:9" x14ac:dyDescent="0.25">
      <c r="A43" s="6" t="s">
        <v>319</v>
      </c>
      <c r="B43" s="6">
        <v>0</v>
      </c>
      <c r="C43" s="6">
        <v>0</v>
      </c>
      <c r="D43" s="6">
        <v>530</v>
      </c>
      <c r="E43" s="6">
        <v>223</v>
      </c>
      <c r="F43" s="6">
        <v>0</v>
      </c>
      <c r="G43" s="6">
        <v>0</v>
      </c>
      <c r="H43" s="6">
        <v>0</v>
      </c>
      <c r="I43" s="6">
        <v>0</v>
      </c>
    </row>
    <row r="44" spans="1:9" x14ac:dyDescent="0.25">
      <c r="A44" s="6" t="s">
        <v>13</v>
      </c>
      <c r="B44" s="6">
        <v>0</v>
      </c>
      <c r="C44" s="6">
        <v>0</v>
      </c>
      <c r="D44" s="6">
        <v>195</v>
      </c>
      <c r="E44" s="6">
        <v>108</v>
      </c>
      <c r="F44" s="6">
        <v>0</v>
      </c>
      <c r="G44" s="6">
        <v>0</v>
      </c>
      <c r="H44" s="6">
        <v>0</v>
      </c>
      <c r="I44" s="6">
        <v>0</v>
      </c>
    </row>
    <row r="45" spans="1:9" x14ac:dyDescent="0.25">
      <c r="A45" s="6" t="s">
        <v>320</v>
      </c>
      <c r="B45" s="6">
        <v>0</v>
      </c>
      <c r="C45" s="6">
        <v>0</v>
      </c>
      <c r="D45" s="6">
        <v>227</v>
      </c>
      <c r="E45" s="6">
        <v>376</v>
      </c>
      <c r="F45" s="6">
        <v>0</v>
      </c>
      <c r="G45" s="6">
        <v>0</v>
      </c>
      <c r="H45" s="6">
        <v>0</v>
      </c>
      <c r="I45" s="6">
        <v>0</v>
      </c>
    </row>
    <row r="46" spans="1:9" x14ac:dyDescent="0.25">
      <c r="A46" s="6" t="s">
        <v>15</v>
      </c>
      <c r="B46" s="6">
        <v>0</v>
      </c>
      <c r="C46" s="6">
        <v>0</v>
      </c>
      <c r="D46" s="6">
        <v>44</v>
      </c>
      <c r="E46" s="6">
        <v>17</v>
      </c>
      <c r="F46" s="6">
        <v>0</v>
      </c>
      <c r="G46" s="6">
        <v>0</v>
      </c>
      <c r="H46" s="6">
        <v>0</v>
      </c>
      <c r="I46" s="6">
        <v>0</v>
      </c>
    </row>
    <row r="47" spans="1:9" x14ac:dyDescent="0.25">
      <c r="A47" s="6" t="s">
        <v>16</v>
      </c>
      <c r="B47" s="6">
        <v>0</v>
      </c>
      <c r="C47" s="6">
        <v>0</v>
      </c>
      <c r="D47" s="6">
        <v>7</v>
      </c>
      <c r="E47" s="6">
        <v>17</v>
      </c>
      <c r="F47" s="6">
        <v>0</v>
      </c>
      <c r="G47" s="6">
        <v>0</v>
      </c>
      <c r="H47" s="6">
        <v>0</v>
      </c>
      <c r="I47" s="6">
        <v>0</v>
      </c>
    </row>
    <row r="48" spans="1:9" x14ac:dyDescent="0.25">
      <c r="A48" s="6" t="s">
        <v>17</v>
      </c>
      <c r="B48" s="6">
        <v>0</v>
      </c>
      <c r="C48" s="6">
        <v>0</v>
      </c>
      <c r="D48" s="6">
        <v>202</v>
      </c>
      <c r="E48" s="6">
        <v>98</v>
      </c>
      <c r="F48" s="6">
        <v>0</v>
      </c>
      <c r="G48" s="6">
        <v>0</v>
      </c>
      <c r="H48" s="6">
        <v>0</v>
      </c>
      <c r="I48" s="6">
        <v>0</v>
      </c>
    </row>
    <row r="49" spans="1:9" x14ac:dyDescent="0.25">
      <c r="A49" s="6" t="s">
        <v>18</v>
      </c>
      <c r="B49" s="6">
        <v>0</v>
      </c>
      <c r="C49" s="6">
        <v>0</v>
      </c>
      <c r="D49" s="6">
        <v>0</v>
      </c>
      <c r="E49" s="6">
        <v>0</v>
      </c>
      <c r="F49" s="6">
        <v>71</v>
      </c>
      <c r="G49" s="6">
        <v>1</v>
      </c>
      <c r="H49" s="6">
        <v>740</v>
      </c>
      <c r="I49" s="6">
        <v>219</v>
      </c>
    </row>
    <row r="50" spans="1:9" x14ac:dyDescent="0.25">
      <c r="A50" s="6" t="s">
        <v>321</v>
      </c>
      <c r="B50" s="6">
        <v>0</v>
      </c>
      <c r="C50" s="6">
        <v>0</v>
      </c>
      <c r="D50" s="6">
        <v>109</v>
      </c>
      <c r="E50" s="6">
        <v>32</v>
      </c>
      <c r="F50" s="6">
        <v>0</v>
      </c>
      <c r="G50" s="6">
        <v>0</v>
      </c>
      <c r="H50" s="6">
        <v>0</v>
      </c>
      <c r="I50" s="6">
        <v>0</v>
      </c>
    </row>
    <row r="51" spans="1:9" x14ac:dyDescent="0.25">
      <c r="A51" s="6" t="s">
        <v>322</v>
      </c>
      <c r="B51" s="6">
        <v>0</v>
      </c>
      <c r="C51" s="6">
        <v>0</v>
      </c>
      <c r="D51" s="6">
        <v>62</v>
      </c>
      <c r="E51" s="6">
        <v>26</v>
      </c>
      <c r="F51" s="6">
        <v>0</v>
      </c>
      <c r="G51" s="6">
        <v>0</v>
      </c>
      <c r="H51" s="6">
        <v>0</v>
      </c>
      <c r="I51" s="6">
        <v>0</v>
      </c>
    </row>
    <row r="53" spans="1:9" x14ac:dyDescent="0.25">
      <c r="A53" s="34" t="s">
        <v>290</v>
      </c>
      <c r="B53" s="34"/>
      <c r="C53" s="34"/>
      <c r="D53" s="34"/>
      <c r="E53" s="34"/>
      <c r="F53" s="34"/>
      <c r="G53" s="34"/>
      <c r="H53" s="34"/>
      <c r="I53" s="34"/>
    </row>
    <row r="54" spans="1:9" x14ac:dyDescent="0.25">
      <c r="A54" s="34" t="s">
        <v>336</v>
      </c>
      <c r="B54" s="34"/>
      <c r="C54" s="34"/>
      <c r="D54" s="34"/>
      <c r="E54" s="34"/>
      <c r="F54" s="34"/>
      <c r="G54" s="34"/>
      <c r="H54" s="34"/>
      <c r="I54" s="34"/>
    </row>
  </sheetData>
  <mergeCells count="15">
    <mergeCell ref="A53:I53"/>
    <mergeCell ref="A54:I54"/>
    <mergeCell ref="A26:I26"/>
    <mergeCell ref="A31:A32"/>
    <mergeCell ref="D31:E31"/>
    <mergeCell ref="F31:G31"/>
    <mergeCell ref="H31:I31"/>
    <mergeCell ref="A30:I30"/>
    <mergeCell ref="A25:I25"/>
    <mergeCell ref="A2:I2"/>
    <mergeCell ref="A3:A4"/>
    <mergeCell ref="D3:E3"/>
    <mergeCell ref="F3:G3"/>
    <mergeCell ref="H3:I3"/>
    <mergeCell ref="B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1969-F0E8-4966-BBF7-9AED45023C7B}">
  <dimension ref="A2:Q22"/>
  <sheetViews>
    <sheetView showGridLines="0" workbookViewId="0">
      <selection activeCell="H32" sqref="H32"/>
    </sheetView>
  </sheetViews>
  <sheetFormatPr defaultRowHeight="15" x14ac:dyDescent="0.25"/>
  <cols>
    <col min="1" max="1" width="29.140625" customWidth="1"/>
    <col min="2" max="17" width="14.28515625" customWidth="1"/>
  </cols>
  <sheetData>
    <row r="2" spans="1:17" x14ac:dyDescent="0.25">
      <c r="A2" s="44" t="s">
        <v>309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x14ac:dyDescent="0.25">
      <c r="A3" s="37" t="s">
        <v>35</v>
      </c>
      <c r="B3" s="37" t="s">
        <v>1</v>
      </c>
      <c r="C3" s="37"/>
      <c r="D3" s="37"/>
      <c r="E3" s="37"/>
      <c r="F3" s="37"/>
      <c r="G3" s="37"/>
      <c r="H3" s="37"/>
      <c r="I3" s="37"/>
      <c r="J3" s="37" t="s">
        <v>2</v>
      </c>
      <c r="K3" s="37"/>
      <c r="L3" s="37"/>
      <c r="M3" s="37"/>
      <c r="N3" s="37"/>
      <c r="O3" s="37"/>
      <c r="P3" s="37"/>
      <c r="Q3" s="37"/>
    </row>
    <row r="4" spans="1:17" x14ac:dyDescent="0.25">
      <c r="A4" s="37"/>
      <c r="B4" s="37" t="s">
        <v>62</v>
      </c>
      <c r="C4" s="37"/>
      <c r="D4" s="37"/>
      <c r="E4" s="37"/>
      <c r="F4" s="45" t="s">
        <v>63</v>
      </c>
      <c r="G4" s="38"/>
      <c r="H4" s="38"/>
      <c r="I4" s="39"/>
      <c r="J4" s="37" t="s">
        <v>62</v>
      </c>
      <c r="K4" s="37"/>
      <c r="L4" s="37"/>
      <c r="M4" s="37"/>
      <c r="N4" s="37" t="s">
        <v>63</v>
      </c>
      <c r="O4" s="37"/>
      <c r="P4" s="37"/>
      <c r="Q4" s="37"/>
    </row>
    <row r="5" spans="1:17" x14ac:dyDescent="0.25">
      <c r="A5" s="37"/>
      <c r="B5" s="7" t="s">
        <v>302</v>
      </c>
      <c r="C5" s="7" t="s">
        <v>303</v>
      </c>
      <c r="D5" s="7" t="s">
        <v>302</v>
      </c>
      <c r="E5" s="7" t="s">
        <v>303</v>
      </c>
      <c r="F5" s="7" t="s">
        <v>302</v>
      </c>
      <c r="G5" s="7" t="s">
        <v>303</v>
      </c>
      <c r="H5" s="7" t="s">
        <v>302</v>
      </c>
      <c r="I5" s="7" t="s">
        <v>303</v>
      </c>
      <c r="J5" s="7" t="s">
        <v>302</v>
      </c>
      <c r="K5" s="7" t="s">
        <v>303</v>
      </c>
      <c r="L5" s="7" t="s">
        <v>302</v>
      </c>
      <c r="M5" s="7" t="s">
        <v>303</v>
      </c>
      <c r="N5" s="7" t="s">
        <v>302</v>
      </c>
      <c r="O5" s="7" t="s">
        <v>303</v>
      </c>
      <c r="P5" s="7" t="s">
        <v>302</v>
      </c>
      <c r="Q5" s="7" t="s">
        <v>303</v>
      </c>
    </row>
    <row r="6" spans="1:17" x14ac:dyDescent="0.25">
      <c r="A6" s="37"/>
      <c r="B6" s="37" t="s">
        <v>64</v>
      </c>
      <c r="C6" s="37"/>
      <c r="D6" s="37" t="s">
        <v>65</v>
      </c>
      <c r="E6" s="37"/>
      <c r="F6" s="37" t="s">
        <v>64</v>
      </c>
      <c r="G6" s="37"/>
      <c r="H6" s="37" t="s">
        <v>65</v>
      </c>
      <c r="I6" s="37"/>
      <c r="J6" s="37" t="s">
        <v>64</v>
      </c>
      <c r="K6" s="37"/>
      <c r="L6" s="37" t="s">
        <v>65</v>
      </c>
      <c r="M6" s="37"/>
      <c r="N6" s="37" t="s">
        <v>64</v>
      </c>
      <c r="O6" s="37"/>
      <c r="P6" s="37" t="s">
        <v>65</v>
      </c>
      <c r="Q6" s="37"/>
    </row>
    <row r="7" spans="1:17" ht="45" x14ac:dyDescent="0.25">
      <c r="A7" s="46" t="s">
        <v>347</v>
      </c>
      <c r="B7" s="8">
        <v>60</v>
      </c>
      <c r="C7" s="31">
        <v>0.8571428571428571</v>
      </c>
      <c r="D7" s="8">
        <v>10</v>
      </c>
      <c r="E7" s="31">
        <v>0.14285714285714285</v>
      </c>
      <c r="F7" s="8">
        <v>1219</v>
      </c>
      <c r="G7" s="31">
        <v>0.81429525718102869</v>
      </c>
      <c r="H7" s="8">
        <v>278</v>
      </c>
      <c r="I7" s="31">
        <v>0.18570474281897129</v>
      </c>
      <c r="J7" s="8">
        <v>50</v>
      </c>
      <c r="K7" s="31">
        <v>0.90909090909090906</v>
      </c>
      <c r="L7" s="8">
        <v>5</v>
      </c>
      <c r="M7" s="31">
        <v>9.0909090909090912E-2</v>
      </c>
      <c r="N7" s="8">
        <v>418</v>
      </c>
      <c r="O7" s="31">
        <v>0.93512304250559286</v>
      </c>
      <c r="P7" s="8">
        <v>29</v>
      </c>
      <c r="Q7" s="31">
        <v>6.4876957494407153E-2</v>
      </c>
    </row>
    <row r="8" spans="1:17" x14ac:dyDescent="0.25">
      <c r="A8" s="1" t="s">
        <v>54</v>
      </c>
      <c r="B8" s="8">
        <v>16</v>
      </c>
      <c r="C8" s="31">
        <v>0.94117647058823528</v>
      </c>
      <c r="D8" s="8">
        <v>1</v>
      </c>
      <c r="E8" s="31">
        <v>5.8823529411764705E-2</v>
      </c>
      <c r="F8" s="8">
        <v>10</v>
      </c>
      <c r="G8" s="31">
        <v>0.83333333333333337</v>
      </c>
      <c r="H8" s="8">
        <v>2</v>
      </c>
      <c r="I8" s="31">
        <v>0.16666666666666666</v>
      </c>
      <c r="J8" s="8">
        <v>22</v>
      </c>
      <c r="K8" s="31">
        <v>1</v>
      </c>
      <c r="L8" s="8">
        <v>0</v>
      </c>
      <c r="M8" s="31">
        <v>0</v>
      </c>
      <c r="N8" s="8">
        <v>18</v>
      </c>
      <c r="O8" s="31">
        <v>0.9</v>
      </c>
      <c r="P8" s="8">
        <v>2</v>
      </c>
      <c r="Q8" s="31">
        <v>0.1</v>
      </c>
    </row>
    <row r="9" spans="1:17" x14ac:dyDescent="0.25">
      <c r="A9" s="1" t="s">
        <v>341</v>
      </c>
      <c r="B9" s="8">
        <v>5</v>
      </c>
      <c r="C9" s="31">
        <v>0.83333333333333337</v>
      </c>
      <c r="D9" s="8">
        <v>1</v>
      </c>
      <c r="E9" s="31">
        <v>0.16666666666666666</v>
      </c>
      <c r="F9" s="8">
        <v>62</v>
      </c>
      <c r="G9" s="31">
        <v>0.98412698412698407</v>
      </c>
      <c r="H9" s="8">
        <v>1</v>
      </c>
      <c r="I9" s="31">
        <v>1.5873015873015872E-2</v>
      </c>
      <c r="J9" s="8">
        <v>3</v>
      </c>
      <c r="K9" s="31">
        <v>1</v>
      </c>
      <c r="L9" s="8">
        <v>0</v>
      </c>
      <c r="M9" s="31">
        <v>0</v>
      </c>
      <c r="N9" s="8">
        <v>39</v>
      </c>
      <c r="O9" s="31">
        <v>1</v>
      </c>
      <c r="P9" s="8">
        <v>0</v>
      </c>
      <c r="Q9" s="31">
        <v>0</v>
      </c>
    </row>
    <row r="10" spans="1:17" x14ac:dyDescent="0.25">
      <c r="A10" s="1" t="s">
        <v>55</v>
      </c>
      <c r="B10" s="8">
        <v>397</v>
      </c>
      <c r="C10" s="31">
        <v>0.94075829383886256</v>
      </c>
      <c r="D10" s="8">
        <v>25</v>
      </c>
      <c r="E10" s="31">
        <v>5.9241706161137442E-2</v>
      </c>
      <c r="F10" s="8">
        <v>118</v>
      </c>
      <c r="G10" s="31">
        <v>0.75159235668789814</v>
      </c>
      <c r="H10" s="8">
        <v>39</v>
      </c>
      <c r="I10" s="31">
        <v>0.24840764331210191</v>
      </c>
      <c r="J10" s="8">
        <v>434</v>
      </c>
      <c r="K10" s="31">
        <v>0.93333333333333335</v>
      </c>
      <c r="L10" s="8">
        <v>31</v>
      </c>
      <c r="M10" s="31">
        <v>6.6666666666666666E-2</v>
      </c>
      <c r="N10" s="8">
        <v>91</v>
      </c>
      <c r="O10" s="31">
        <v>0.79824561403508776</v>
      </c>
      <c r="P10" s="8">
        <v>23</v>
      </c>
      <c r="Q10" s="31">
        <v>0.20175438596491227</v>
      </c>
    </row>
    <row r="11" spans="1:17" x14ac:dyDescent="0.25">
      <c r="A11" s="1" t="s">
        <v>345</v>
      </c>
      <c r="B11" s="8">
        <v>100</v>
      </c>
      <c r="C11" s="31">
        <v>0.93457943925233644</v>
      </c>
      <c r="D11" s="8">
        <v>7</v>
      </c>
      <c r="E11" s="31">
        <v>6.5420560747663545E-2</v>
      </c>
      <c r="F11" s="8">
        <v>0</v>
      </c>
      <c r="G11" s="31">
        <v>0</v>
      </c>
      <c r="H11" s="8">
        <v>3</v>
      </c>
      <c r="I11" s="31">
        <v>1</v>
      </c>
      <c r="J11" s="8">
        <v>76</v>
      </c>
      <c r="K11" s="31">
        <v>0.97435897435897434</v>
      </c>
      <c r="L11" s="8">
        <v>2</v>
      </c>
      <c r="M11" s="31">
        <v>2.564102564102564E-2</v>
      </c>
      <c r="N11" s="8">
        <v>0</v>
      </c>
      <c r="O11" s="31">
        <v>0</v>
      </c>
      <c r="P11" s="8">
        <v>0</v>
      </c>
      <c r="Q11" s="31">
        <v>0</v>
      </c>
    </row>
    <row r="12" spans="1:17" x14ac:dyDescent="0.25">
      <c r="A12" s="1" t="s">
        <v>56</v>
      </c>
      <c r="B12" s="8">
        <v>143</v>
      </c>
      <c r="C12" s="31">
        <v>0.81714285714285717</v>
      </c>
      <c r="D12" s="8">
        <v>32</v>
      </c>
      <c r="E12" s="31">
        <v>0.18285714285714286</v>
      </c>
      <c r="F12" s="8">
        <v>30</v>
      </c>
      <c r="G12" s="19">
        <v>0.76923076923076927</v>
      </c>
      <c r="H12" s="8">
        <v>9</v>
      </c>
      <c r="I12" s="31">
        <v>0.23076923076923078</v>
      </c>
      <c r="J12" s="8">
        <v>127</v>
      </c>
      <c r="K12" s="31">
        <v>0.83552631578947367</v>
      </c>
      <c r="L12" s="8">
        <v>25</v>
      </c>
      <c r="M12" s="31">
        <v>0.16447368421052633</v>
      </c>
      <c r="N12" s="8">
        <v>69</v>
      </c>
      <c r="O12" s="31">
        <v>0.86250000000000004</v>
      </c>
      <c r="P12" s="8">
        <v>11</v>
      </c>
      <c r="Q12" s="31">
        <v>0.13750000000000001</v>
      </c>
    </row>
    <row r="13" spans="1:17" x14ac:dyDescent="0.25">
      <c r="A13" s="1" t="s">
        <v>330</v>
      </c>
      <c r="B13" s="8">
        <v>0</v>
      </c>
      <c r="C13" s="31">
        <v>0</v>
      </c>
      <c r="D13" s="8">
        <v>0</v>
      </c>
      <c r="E13" s="31">
        <v>0</v>
      </c>
      <c r="F13" s="8">
        <v>0</v>
      </c>
      <c r="G13" s="31">
        <v>0</v>
      </c>
      <c r="H13" s="8">
        <v>0</v>
      </c>
      <c r="I13" s="31">
        <v>0</v>
      </c>
      <c r="J13" s="8">
        <v>1834</v>
      </c>
      <c r="K13" s="31">
        <v>0.50246575342465749</v>
      </c>
      <c r="L13" s="8">
        <v>1816</v>
      </c>
      <c r="M13" s="31">
        <v>0.49753424657534245</v>
      </c>
      <c r="N13" s="8">
        <v>424</v>
      </c>
      <c r="O13" s="31">
        <v>0.62536873156342188</v>
      </c>
      <c r="P13" s="8">
        <v>254</v>
      </c>
      <c r="Q13" s="31">
        <v>0.37463126843657818</v>
      </c>
    </row>
    <row r="14" spans="1:17" x14ac:dyDescent="0.25">
      <c r="A14" s="1" t="s">
        <v>342</v>
      </c>
      <c r="B14" s="8">
        <v>17</v>
      </c>
      <c r="C14" s="31">
        <v>0.94444444444444442</v>
      </c>
      <c r="D14" s="8">
        <v>1</v>
      </c>
      <c r="E14" s="31">
        <v>5.5555555555555552E-2</v>
      </c>
      <c r="F14" s="8">
        <v>309</v>
      </c>
      <c r="G14" s="31">
        <v>0.95962732919254656</v>
      </c>
      <c r="H14" s="8">
        <v>13</v>
      </c>
      <c r="I14" s="31">
        <v>4.0372670807453416E-2</v>
      </c>
      <c r="J14" s="8">
        <v>12</v>
      </c>
      <c r="K14" s="31">
        <v>1</v>
      </c>
      <c r="L14" s="8">
        <v>0</v>
      </c>
      <c r="M14" s="31">
        <v>0</v>
      </c>
      <c r="N14" s="8">
        <v>312</v>
      </c>
      <c r="O14" s="31">
        <v>0.96</v>
      </c>
      <c r="P14" s="8">
        <v>13</v>
      </c>
      <c r="Q14" s="31">
        <v>0.04</v>
      </c>
    </row>
    <row r="15" spans="1:17" x14ac:dyDescent="0.25">
      <c r="A15" s="1" t="s">
        <v>344</v>
      </c>
      <c r="B15" s="8">
        <v>1082</v>
      </c>
      <c r="C15" s="31">
        <v>0.81845688350983359</v>
      </c>
      <c r="D15" s="8">
        <v>240</v>
      </c>
      <c r="E15" s="31">
        <v>0.18154311649016641</v>
      </c>
      <c r="F15" s="8">
        <v>466</v>
      </c>
      <c r="G15" s="31">
        <v>0.80344827586206902</v>
      </c>
      <c r="H15" s="8">
        <v>114</v>
      </c>
      <c r="I15" s="31">
        <v>0.19655172413793104</v>
      </c>
      <c r="J15" s="8">
        <v>749</v>
      </c>
      <c r="K15" s="31">
        <v>0.85599999999999998</v>
      </c>
      <c r="L15" s="8">
        <v>126</v>
      </c>
      <c r="M15" s="31">
        <v>0.14399999999999999</v>
      </c>
      <c r="N15" s="8">
        <v>493</v>
      </c>
      <c r="O15" s="31">
        <v>0.92149532710280369</v>
      </c>
      <c r="P15" s="8">
        <v>42</v>
      </c>
      <c r="Q15" s="31">
        <v>7.8504672897196259E-2</v>
      </c>
    </row>
    <row r="16" spans="1:17" x14ac:dyDescent="0.25">
      <c r="A16" s="1" t="s">
        <v>57</v>
      </c>
      <c r="B16" s="8">
        <v>12</v>
      </c>
      <c r="C16" s="31">
        <v>0.8571428571428571</v>
      </c>
      <c r="D16" s="8">
        <v>2</v>
      </c>
      <c r="E16" s="31">
        <v>0.14285714285714285</v>
      </c>
      <c r="F16" s="8">
        <v>133</v>
      </c>
      <c r="G16" s="31">
        <v>0.9779411764705882</v>
      </c>
      <c r="H16" s="8">
        <v>3</v>
      </c>
      <c r="I16" s="31">
        <v>2.2058823529411766E-2</v>
      </c>
      <c r="J16" s="8">
        <v>16</v>
      </c>
      <c r="K16" s="31">
        <v>1</v>
      </c>
      <c r="L16" s="8">
        <v>0</v>
      </c>
      <c r="M16" s="31">
        <v>0</v>
      </c>
      <c r="N16" s="8">
        <v>151</v>
      </c>
      <c r="O16" s="31">
        <v>0.98692810457516345</v>
      </c>
      <c r="P16" s="8">
        <v>2</v>
      </c>
      <c r="Q16" s="31">
        <v>1.3071895424836602E-2</v>
      </c>
    </row>
    <row r="17" spans="1:17" x14ac:dyDescent="0.25">
      <c r="A17" s="1" t="s">
        <v>58</v>
      </c>
      <c r="B17" s="8">
        <v>1108</v>
      </c>
      <c r="C17" s="31">
        <v>0.73915943962641761</v>
      </c>
      <c r="D17" s="8">
        <v>391</v>
      </c>
      <c r="E17" s="31">
        <v>0.26084056037358239</v>
      </c>
      <c r="F17" s="8">
        <v>2764</v>
      </c>
      <c r="G17" s="31">
        <v>0.85317705120296117</v>
      </c>
      <c r="H17" s="8">
        <v>476</v>
      </c>
      <c r="I17" s="31">
        <v>0.14682294879703886</v>
      </c>
      <c r="J17" s="8">
        <v>814</v>
      </c>
      <c r="K17" s="31">
        <v>0.73932788374205272</v>
      </c>
      <c r="L17" s="8">
        <v>287</v>
      </c>
      <c r="M17" s="31">
        <v>0.26067211625794734</v>
      </c>
      <c r="N17" s="8">
        <v>842</v>
      </c>
      <c r="O17" s="31">
        <v>0.77962962962962967</v>
      </c>
      <c r="P17" s="8">
        <v>238</v>
      </c>
      <c r="Q17" s="31">
        <v>0.22037037037037038</v>
      </c>
    </row>
    <row r="18" spans="1:17" x14ac:dyDescent="0.25">
      <c r="A18" s="1" t="s">
        <v>343</v>
      </c>
      <c r="B18" s="8">
        <v>151</v>
      </c>
      <c r="C18" s="31">
        <v>0.81182795698924726</v>
      </c>
      <c r="D18" s="8">
        <v>35</v>
      </c>
      <c r="E18" s="31">
        <v>0.18817204301075269</v>
      </c>
      <c r="F18" s="8">
        <v>127</v>
      </c>
      <c r="G18" s="31">
        <v>0.90714285714285714</v>
      </c>
      <c r="H18" s="8">
        <v>13</v>
      </c>
      <c r="I18" s="31">
        <v>9.285714285714286E-2</v>
      </c>
      <c r="J18" s="8">
        <v>54</v>
      </c>
      <c r="K18" s="31">
        <v>0.81818181818181823</v>
      </c>
      <c r="L18" s="8">
        <v>12</v>
      </c>
      <c r="M18" s="31">
        <v>0.18181818181818182</v>
      </c>
      <c r="N18" s="8">
        <v>78</v>
      </c>
      <c r="O18" s="31">
        <v>0.9285714285714286</v>
      </c>
      <c r="P18" s="8">
        <v>6</v>
      </c>
      <c r="Q18" s="31">
        <v>7.1428571428571425E-2</v>
      </c>
    </row>
    <row r="19" spans="1:17" x14ac:dyDescent="0.25">
      <c r="A19" s="1" t="s">
        <v>59</v>
      </c>
      <c r="B19" s="8">
        <v>80</v>
      </c>
      <c r="C19" s="31">
        <v>0.80808080808080807</v>
      </c>
      <c r="D19" s="8">
        <v>19</v>
      </c>
      <c r="E19" s="31">
        <v>0.19191919191919191</v>
      </c>
      <c r="F19" s="8">
        <v>137</v>
      </c>
      <c r="G19" s="31">
        <v>0.78285714285714281</v>
      </c>
      <c r="H19" s="8">
        <v>38</v>
      </c>
      <c r="I19" s="31">
        <v>0.21714285714285714</v>
      </c>
      <c r="J19" s="8">
        <v>98</v>
      </c>
      <c r="K19" s="31">
        <v>0.92452830188679247</v>
      </c>
      <c r="L19" s="8">
        <v>8</v>
      </c>
      <c r="M19" s="31">
        <v>7.5471698113207544E-2</v>
      </c>
      <c r="N19" s="8">
        <v>105</v>
      </c>
      <c r="O19" s="31">
        <v>0.7720588235294118</v>
      </c>
      <c r="P19" s="8">
        <v>31</v>
      </c>
      <c r="Q19" s="31">
        <v>0.22794117647058823</v>
      </c>
    </row>
    <row r="21" spans="1:17" x14ac:dyDescent="0.25">
      <c r="A21" s="34" t="s">
        <v>290</v>
      </c>
      <c r="B21" s="34"/>
      <c r="C21" s="34"/>
      <c r="D21" s="34"/>
      <c r="E21" s="34"/>
      <c r="F21" s="34"/>
      <c r="G21" s="34"/>
      <c r="H21" s="34"/>
      <c r="I21" s="34"/>
    </row>
    <row r="22" spans="1:17" ht="33" customHeight="1" x14ac:dyDescent="0.25">
      <c r="A22" s="40" t="s">
        <v>334</v>
      </c>
      <c r="B22" s="40"/>
      <c r="C22" s="40"/>
      <c r="D22" s="40"/>
      <c r="E22" s="40"/>
    </row>
  </sheetData>
  <mergeCells count="18">
    <mergeCell ref="A21:I21"/>
    <mergeCell ref="A22:E22"/>
    <mergeCell ref="L6:M6"/>
    <mergeCell ref="N6:O6"/>
    <mergeCell ref="P6:Q6"/>
    <mergeCell ref="B6:C6"/>
    <mergeCell ref="D6:E6"/>
    <mergeCell ref="F6:G6"/>
    <mergeCell ref="H6:I6"/>
    <mergeCell ref="J6:K6"/>
    <mergeCell ref="A2:Q2"/>
    <mergeCell ref="J3:Q3"/>
    <mergeCell ref="B4:E4"/>
    <mergeCell ref="F4:I4"/>
    <mergeCell ref="J4:M4"/>
    <mergeCell ref="N4:Q4"/>
    <mergeCell ref="A3:A6"/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Indicators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Mariyam Murushidha</dc:creator>
  <cp:lastModifiedBy>Maleeka Abdullah Hilmy</cp:lastModifiedBy>
  <dcterms:created xsi:type="dcterms:W3CDTF">2015-06-05T18:19:34Z</dcterms:created>
  <dcterms:modified xsi:type="dcterms:W3CDTF">2025-01-07T07:00:40Z</dcterms:modified>
</cp:coreProperties>
</file>